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ongolianse-my.sharepoint.com/personal/ganjiguur_o_mse_mn/Documents/Documents/Арилжааны тайлан/"/>
    </mc:Choice>
  </mc:AlternateContent>
  <xr:revisionPtr revIDLastSave="25" documentId="8_{56A54168-DE84-4057-9E41-C0944B35847C}" xr6:coauthVersionLast="47" xr6:coauthVersionMax="47" xr10:uidLastSave="{4E388233-D461-4392-84EC-F8DD496C41C7}"/>
  <bookViews>
    <workbookView xWindow="-120" yWindow="-120" windowWidth="29040" windowHeight="15720" xr2:uid="{4509FA6B-D858-4B95-AA8C-C31760504794}"/>
  </bookViews>
  <sheets>
    <sheet name="12 сар" sheetId="1" r:id="rId1"/>
  </sheets>
  <definedNames>
    <definedName name="_xlnm._FilterDatabase" localSheetId="0" hidden="1">'12 сар'!$A$12:$M$67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8" i="1" l="1"/>
  <c r="E68" i="1"/>
  <c r="D68" i="1"/>
  <c r="A17" i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</calcChain>
</file>

<file path=xl/sharedStrings.xml><?xml version="1.0" encoding="utf-8"?>
<sst xmlns="http://schemas.openxmlformats.org/spreadsheetml/2006/main" count="221" uniqueCount="126">
  <si>
    <t xml:space="preserve">"МХБ" ХК-ИЙН ГИШҮҮН КОМПАНИУДЫН АРИЛЖААНЫ ТАЙЛАН </t>
  </si>
  <si>
    <t>№</t>
  </si>
  <si>
    <t>Үсгэн код</t>
  </si>
  <si>
    <t>Компанийн нэр</t>
  </si>
  <si>
    <t>Үйл ажиллагааны чиглэл</t>
  </si>
  <si>
    <t>12 дугаар сарын арилжааны дүн</t>
  </si>
  <si>
    <t>2025 оны арилжааны нийт дүн</t>
  </si>
  <si>
    <t xml:space="preserve">IPO </t>
  </si>
  <si>
    <t>Үнэт цаасны хоёрдогч зах зээлийн арилжаа</t>
  </si>
  <si>
    <t xml:space="preserve">Нийт </t>
  </si>
  <si>
    <t>Нийт арилжаа</t>
  </si>
  <si>
    <t>Эзлэх хувь</t>
  </si>
  <si>
    <t>Брокер, дилер</t>
  </si>
  <si>
    <t>Андеррайтер</t>
  </si>
  <si>
    <t xml:space="preserve">Хөрөнгө оруулалтын зөвлөх </t>
  </si>
  <si>
    <t xml:space="preserve">ЗГДҮЦ </t>
  </si>
  <si>
    <t>Шунхлай транч3</t>
  </si>
  <si>
    <t>ХУВЬЦАА /ХОС/</t>
  </si>
  <si>
    <t>КОМПАНИЙН БОНД, ХБҮЦ, ЗГДҮЦ</t>
  </si>
  <si>
    <t xml:space="preserve"> </t>
  </si>
  <si>
    <t>GLMT</t>
  </si>
  <si>
    <t>"ГОЛОМТ КАПИТАЛ ҮЦК" ХХК</t>
  </si>
  <si>
    <t>●</t>
  </si>
  <si>
    <t>TDB</t>
  </si>
  <si>
    <t>"ТИ ДИ БИ СЕКЬЮРИТИЗ ҮЦК" ХХК</t>
  </si>
  <si>
    <t>INVC</t>
  </si>
  <si>
    <t>"ИНВЕСКОР КАПИТАЛ ҮЦК" ХХК</t>
  </si>
  <si>
    <t>BDSC</t>
  </si>
  <si>
    <t>"БИ ДИ СЕК ҮЦК" ХК</t>
  </si>
  <si>
    <t>MIBG</t>
  </si>
  <si>
    <t>"МАНДАЛ КАПИТАЛ МАРКЕТС ҮЦК" ХХК</t>
  </si>
  <si>
    <t>TNGR</t>
  </si>
  <si>
    <t>"ТЭНГЭР КАПИТАЛ  ҮЦК" ХХК</t>
  </si>
  <si>
    <t>ARD</t>
  </si>
  <si>
    <t>"ӨЛЗИЙ ЭНД КО КАПИТАЛ ҮЦК" ХХК</t>
  </si>
  <si>
    <t>TTOL</t>
  </si>
  <si>
    <t>"АПЕКС КАПИТАЛ ҮЦК" ХХК</t>
  </si>
  <si>
    <t>ZGB</t>
  </si>
  <si>
    <t>"ТАВАНБОГД КАПИТАЛ ҮЦК" ХХК</t>
  </si>
  <si>
    <t>STIN</t>
  </si>
  <si>
    <t>"СТАНДАРТ ИНВЕСТМЕНТ ҮЦК" ХХК</t>
  </si>
  <si>
    <t>MNET</t>
  </si>
  <si>
    <t>"АРД СЕКЬЮРИТИЗ ҮЦК" ХХК</t>
  </si>
  <si>
    <t>STOK</t>
  </si>
  <si>
    <t>"СТОКЛАБ СЕКЬЮРИТИЗ ҮЦК" ХХК</t>
  </si>
  <si>
    <t>LFTI</t>
  </si>
  <si>
    <t>"ЛАЙФТАЙМ ИНВЕСТМЕНТ ҮЦК" ХХК</t>
  </si>
  <si>
    <t>RISM</t>
  </si>
  <si>
    <t>"РАЙНОС ИНВЕСТМЕНТ ҮЦК" ХХК</t>
  </si>
  <si>
    <t>TABO</t>
  </si>
  <si>
    <t>"ТАВАН БОГД ҮЦК" ХХК</t>
  </si>
  <si>
    <t>UNET</t>
  </si>
  <si>
    <t>"ҮНЭТ СЕКЬЮРИТИС ҮЦК" ХХК</t>
  </si>
  <si>
    <t>DELG</t>
  </si>
  <si>
    <t>"ДИ ЭЙЧ КАПИТАЛ ҮЦК" ХХК</t>
  </si>
  <si>
    <t>BZIN</t>
  </si>
  <si>
    <t>"МИРЭ ЭССЭТ СЕКЬЮРИТИС МОНГОЛ ҮЦК" ХХК</t>
  </si>
  <si>
    <t>GDSC</t>
  </si>
  <si>
    <t>"ГҮҮДСЕК ҮЦК" ХХК</t>
  </si>
  <si>
    <t>BUMB</t>
  </si>
  <si>
    <t>"БУМБАТ-АЛТАЙ ҮЦК" ХХК</t>
  </si>
  <si>
    <t>BKOC</t>
  </si>
  <si>
    <t>"ЭС ЖИ ИНВЕСТМЕНТ ЭНД СЕКЬЮРИТИС ҮЦК" ХХК</t>
  </si>
  <si>
    <t>ARGB</t>
  </si>
  <si>
    <t>"АРГАЙ БЭСТ ҮЦК" ХХК</t>
  </si>
  <si>
    <t>GAUL</t>
  </si>
  <si>
    <t>"ГАҮЛИ ҮЦК" ХХК</t>
  </si>
  <si>
    <t>NOVL</t>
  </si>
  <si>
    <t>"НОВЕЛ ИНВЕСТМЕНТ ҮЦК" ХХК</t>
  </si>
  <si>
    <t>GDEV</t>
  </si>
  <si>
    <t>"ГРАНДДЕВЕЛОПМЕНТ ҮЦК" ХХК</t>
  </si>
  <si>
    <t>MICC</t>
  </si>
  <si>
    <t>"ЭМ АЙ СИ СИ  ҮЦК" ХХК</t>
  </si>
  <si>
    <t>TCHB</t>
  </si>
  <si>
    <t>"ТУЛГАТ ЧАНДМАНЬ БАЯН  ҮЦК" ХХК</t>
  </si>
  <si>
    <t>MSEC</t>
  </si>
  <si>
    <t>"МОНСЕК ҮЦК" ХХК</t>
  </si>
  <si>
    <t>DRBR</t>
  </si>
  <si>
    <t>"ДАРХАН БРОКЕР ҮЦК" ХХК</t>
  </si>
  <si>
    <t>ALTN</t>
  </si>
  <si>
    <t>"АЛТАН ХОРОМСОГ ҮЦК" ХХК</t>
  </si>
  <si>
    <t>SGC</t>
  </si>
  <si>
    <t>"ЭС ЖИ КАПИТАЛ ҮЦК" ХХК</t>
  </si>
  <si>
    <t>ZRGD</t>
  </si>
  <si>
    <t>"НЭТСЭК ҮЦК" ХХК</t>
  </si>
  <si>
    <t>BATS</t>
  </si>
  <si>
    <t>BULG</t>
  </si>
  <si>
    <t>"БУЛГАН БРОКЕР ҮЦК" ХХК</t>
  </si>
  <si>
    <t>UNDR</t>
  </si>
  <si>
    <t>"ӨНДӨРХААН ИНВЕСТ ҮЦК" ХХК</t>
  </si>
  <si>
    <t>HUN</t>
  </si>
  <si>
    <t>"ХҮННҮ ЭМПАЙР ҮЦК" ХХК</t>
  </si>
  <si>
    <t>MERG</t>
  </si>
  <si>
    <t>"МЭРГЭН САНАА ҮЦК" ХХК</t>
  </si>
  <si>
    <t>DOMI</t>
  </si>
  <si>
    <t>"ДОМИКС СЕК ҮЦК" ХХК</t>
  </si>
  <si>
    <t>NSEC</t>
  </si>
  <si>
    <t>"НЭЙШНЛ СЕКЮРИТИС ҮЦК" ХХК</t>
  </si>
  <si>
    <t>BLAC</t>
  </si>
  <si>
    <t>"МАЗААЛАЙ КАПИТАЛ ПАРТНЕРС ҮЦК" ХХК</t>
  </si>
  <si>
    <t>SECP</t>
  </si>
  <si>
    <t>"СИКАП  ҮЦК" ХХК</t>
  </si>
  <si>
    <t>SANR</t>
  </si>
  <si>
    <t>"САНАР ҮЦК" ХХК</t>
  </si>
  <si>
    <t>MSSC</t>
  </si>
  <si>
    <t xml:space="preserve"> "М СЕКЬЮРИТИС ҮЦК"</t>
  </si>
  <si>
    <t>BSK</t>
  </si>
  <si>
    <t>"БЛЮСКАЙ СЕКЬЮРИТИЗ ҮЦК" ХК</t>
  </si>
  <si>
    <t>DCF</t>
  </si>
  <si>
    <t>"ДИ СИ ЭФ ҮЦК" ХХК</t>
  </si>
  <si>
    <t>VTCM</t>
  </si>
  <si>
    <t>"ВАНТЭЙЖ КАПИТАЛ ҮЦК" ХХК</t>
  </si>
  <si>
    <t>SILS</t>
  </si>
  <si>
    <t>"СИЛВЭР ЛАЙТ СЕКЮРИТИЙЗ ҮЦК" ХХК</t>
  </si>
  <si>
    <t>GATR</t>
  </si>
  <si>
    <t>"ГАЦУУРТ ТРЕЙД ҮЦК" ХХК</t>
  </si>
  <si>
    <t>MONG</t>
  </si>
  <si>
    <t>"МОНГОЛ СЕКЮРИТИЕС ҮЦК" ХК</t>
  </si>
  <si>
    <t>MSDQ</t>
  </si>
  <si>
    <t>"МАСДАК ҮНЭТ ЦААСНЫ КОМПАНИ" ХХК</t>
  </si>
  <si>
    <t>ECM</t>
  </si>
  <si>
    <t>"ЕВРАЗИА КАПИТАЛ ХОЛДИНГ ҮЦК" ХК</t>
  </si>
  <si>
    <t>CTRL</t>
  </si>
  <si>
    <t>"ЦЕНТРАЛ СЕКЬЮРИТИЙЗ ҮЦК" ХХК</t>
  </si>
  <si>
    <t xml:space="preserve">Жич: Үнэт цаасны арилжааны авсан, зарсан нийт үнийн дүнгээр жагсаав. </t>
  </si>
  <si>
    <t>"ФИНГЕЙТ СЕКЮРИТИС ҮЦК" ХХК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</si>
</sst>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\ _£_-;\-* #,##0.00\ _£_-;_-* &quot;-&quot;??\ _£_-;_-@_-"/>
    <numFmt numFmtId="165" formatCode="_(* #,##0_);_(* \(#,##0\);_(* &quot;-&quot;??_);_(@_)"/>
  </numFmts>
  <fonts count="9" x14ac:knownFonts="1">
    <font>
      <sz val="10"/>
      <name val="Arial"/>
    </font>
    <font>
      <sz val="10"/>
      <name val="Arial"/>
      <family val="2"/>
    </font>
    <font>
      <sz val="12"/>
      <color theme="1"/>
      <name val="Times New Roman"/>
      <family val="1"/>
    </font>
    <font>
      <sz val="10"/>
      <name val="Arial"/>
      <family val="2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 applyAlignment="1">
      <alignment horizontal="center" vertical="center" wrapText="1"/>
    </xf>
    <xf numFmtId="164" fontId="2" fillId="0" borderId="0" xfId="3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3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3" applyFont="1" applyAlignment="1">
      <alignment horizontal="center" vertical="center" wrapText="1"/>
    </xf>
    <xf numFmtId="164" fontId="5" fillId="0" borderId="19" xfId="3" applyFont="1" applyBorder="1" applyAlignment="1">
      <alignment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43" fontId="5" fillId="0" borderId="0" xfId="0" applyNumberFormat="1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top"/>
    </xf>
    <xf numFmtId="0" fontId="6" fillId="0" borderId="22" xfId="0" applyFont="1" applyBorder="1" applyAlignment="1">
      <alignment vertical="top"/>
    </xf>
    <xf numFmtId="0" fontId="7" fillId="0" borderId="22" xfId="0" applyFont="1" applyBorder="1" applyAlignment="1">
      <alignment horizontal="center" vertical="center" wrapText="1"/>
    </xf>
    <xf numFmtId="164" fontId="7" fillId="3" borderId="22" xfId="3" applyFont="1" applyFill="1" applyBorder="1" applyAlignment="1">
      <alignment horizontal="center" vertical="center" wrapText="1"/>
    </xf>
    <xf numFmtId="164" fontId="7" fillId="3" borderId="15" xfId="3" applyFont="1" applyFill="1" applyBorder="1" applyAlignment="1">
      <alignment horizontal="center" vertical="center" wrapText="1"/>
    </xf>
    <xf numFmtId="10" fontId="2" fillId="5" borderId="22" xfId="4" applyNumberFormat="1" applyFont="1" applyFill="1" applyBorder="1" applyAlignment="1">
      <alignment horizontal="center" vertical="center" wrapText="1"/>
    </xf>
    <xf numFmtId="164" fontId="7" fillId="0" borderId="0" xfId="3" applyFont="1" applyFill="1" applyBorder="1" applyAlignment="1">
      <alignment horizontal="center" vertical="center" wrapText="1"/>
    </xf>
    <xf numFmtId="43" fontId="2" fillId="0" borderId="0" xfId="0" applyNumberFormat="1" applyFont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8" fillId="0" borderId="22" xfId="0" applyNumberFormat="1" applyFont="1" applyBorder="1" applyAlignment="1">
      <alignment vertical="top"/>
    </xf>
    <xf numFmtId="0" fontId="5" fillId="2" borderId="28" xfId="0" applyFont="1" applyFill="1" applyBorder="1" applyAlignment="1">
      <alignment horizontal="center" vertical="center" wrapText="1"/>
    </xf>
    <xf numFmtId="164" fontId="5" fillId="3" borderId="22" xfId="3" applyFont="1" applyFill="1" applyBorder="1" applyAlignment="1">
      <alignment horizontal="center" vertical="center" wrapText="1"/>
    </xf>
    <xf numFmtId="9" fontId="5" fillId="3" borderId="22" xfId="2" applyFont="1" applyFill="1" applyBorder="1" applyAlignment="1">
      <alignment horizontal="center" vertical="center" wrapText="1"/>
    </xf>
    <xf numFmtId="165" fontId="8" fillId="0" borderId="22" xfId="1" applyNumberFormat="1" applyFont="1" applyBorder="1" applyAlignment="1">
      <alignment vertical="top"/>
    </xf>
    <xf numFmtId="165" fontId="5" fillId="2" borderId="0" xfId="3" applyNumberFormat="1" applyFont="1" applyFill="1" applyBorder="1" applyAlignment="1">
      <alignment horizontal="center" vertical="center" wrapText="1"/>
    </xf>
    <xf numFmtId="164" fontId="2" fillId="0" borderId="0" xfId="3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3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horizontal="center" vertical="center"/>
    </xf>
    <xf numFmtId="4" fontId="0" fillId="0" borderId="0" xfId="0" applyNumberFormat="1"/>
    <xf numFmtId="4" fontId="2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</cellXfs>
  <cellStyles count="5">
    <cellStyle name="Comma" xfId="1" builtinId="3"/>
    <cellStyle name="Comma 10" xfId="3" xr:uid="{371C9B44-14E2-4A8B-9F60-2FA1AB9C4FF0}"/>
    <cellStyle name="Normal" xfId="0" builtinId="0"/>
    <cellStyle name="Percent" xfId="2" builtinId="5"/>
    <cellStyle name="Percent 2" xfId="4" xr:uid="{BACD4189-CEE8-44FF-A43D-B607606913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27215</xdr:colOff>
      <xdr:row>0</xdr:row>
      <xdr:rowOff>73478</xdr:rowOff>
    </xdr:from>
    <xdr:to>
      <xdr:col>14</xdr:col>
      <xdr:colOff>27215</xdr:colOff>
      <xdr:row>7</xdr:row>
      <xdr:rowOff>54428</xdr:rowOff>
    </xdr:to>
    <xdr:grpSp>
      <xdr:nvGrpSpPr>
        <xdr:cNvPr id="2" name="Group 6">
          <a:extLst>
            <a:ext uri="{FF2B5EF4-FFF2-40B4-BE49-F238E27FC236}">
              <a16:creationId xmlns:a16="http://schemas.microsoft.com/office/drawing/2014/main" id="{25ED8E83-B62B-462C-A122-0D07A1F237FF}"/>
            </a:ext>
          </a:extLst>
        </xdr:cNvPr>
        <xdr:cNvGrpSpPr>
          <a:grpSpLocks/>
        </xdr:cNvGrpSpPr>
      </xdr:nvGrpSpPr>
      <xdr:grpSpPr bwMode="auto">
        <a:xfrm>
          <a:off x="27215" y="73478"/>
          <a:ext cx="24522545" cy="1401041"/>
          <a:chOff x="-459" y="-536"/>
          <a:chExt cx="12780" cy="2246"/>
        </a:xfrm>
      </xdr:grpSpPr>
      <xdr:sp macro="" textlink="">
        <xdr:nvSpPr>
          <xdr:cNvPr id="3" name="Rectangle 7">
            <a:extLst>
              <a:ext uri="{FF2B5EF4-FFF2-40B4-BE49-F238E27FC236}">
                <a16:creationId xmlns:a16="http://schemas.microsoft.com/office/drawing/2014/main" id="{15F52638-6362-FFDB-993F-9C94BD1A5206}"/>
              </a:ext>
            </a:extLst>
          </xdr:cNvPr>
          <xdr:cNvSpPr>
            <a:spLocks noChangeArrowheads="1"/>
          </xdr:cNvSpPr>
        </xdr:nvSpPr>
        <xdr:spPr bwMode="auto">
          <a:xfrm>
            <a:off x="-459" y="-536"/>
            <a:ext cx="12780" cy="1440"/>
          </a:xfrm>
          <a:prstGeom prst="rect">
            <a:avLst/>
          </a:prstGeom>
          <a:solidFill>
            <a:srgbClr val="004284"/>
          </a:solidFill>
          <a:ln>
            <a:noFill/>
          </a:ln>
          <a:effectLst>
            <a:outerShdw dist="25400" dir="5400000" algn="ctr" rotWithShape="0">
              <a:srgbClr val="808080">
                <a:alpha val="35001"/>
              </a:srgbClr>
            </a:outerShdw>
          </a:effectLst>
          <a:extLst>
            <a:ext uri="{91240B29-F687-4F45-9708-019B960494DF}">
              <a14:hiddenLine xmlns:a14="http://schemas.microsoft.com/office/drawing/2010/main" w="190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Freeform 8">
            <a:extLst>
              <a:ext uri="{FF2B5EF4-FFF2-40B4-BE49-F238E27FC236}">
                <a16:creationId xmlns:a16="http://schemas.microsoft.com/office/drawing/2014/main" id="{C62ECD18-2F28-D80C-45A6-D2D29465081D}"/>
              </a:ext>
            </a:extLst>
          </xdr:cNvPr>
          <xdr:cNvSpPr>
            <a:spLocks/>
          </xdr:cNvSpPr>
        </xdr:nvSpPr>
        <xdr:spPr bwMode="auto">
          <a:xfrm>
            <a:off x="1418" y="311"/>
            <a:ext cx="7916" cy="1399"/>
          </a:xfrm>
          <a:custGeom>
            <a:avLst/>
            <a:gdLst>
              <a:gd name="T0" fmla="*/ 7916 w 7916"/>
              <a:gd name="T1" fmla="*/ 694 h 1399"/>
              <a:gd name="T2" fmla="*/ 7916 w 7916"/>
              <a:gd name="T3" fmla="*/ 278 h 1399"/>
              <a:gd name="T4" fmla="*/ 0 w 7916"/>
              <a:gd name="T5" fmla="*/ 0 h 1399"/>
              <a:gd name="T6" fmla="*/ 0 w 7916"/>
              <a:gd name="T7" fmla="*/ 1399 h 1399"/>
              <a:gd name="T8" fmla="*/ 7916 w 7916"/>
              <a:gd name="T9" fmla="*/ 694 h 139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7916" h="1399">
                <a:moveTo>
                  <a:pt x="7916" y="694"/>
                </a:moveTo>
                <a:lnTo>
                  <a:pt x="7916" y="278"/>
                </a:lnTo>
                <a:lnTo>
                  <a:pt x="0" y="0"/>
                </a:lnTo>
                <a:lnTo>
                  <a:pt x="0" y="1399"/>
                </a:lnTo>
                <a:lnTo>
                  <a:pt x="7916" y="694"/>
                </a:lnTo>
                <a:close/>
              </a:path>
            </a:pathLst>
          </a:custGeom>
          <a:solidFill>
            <a:srgbClr val="7AA2C4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" name="Freeform 9">
            <a:extLst>
              <a:ext uri="{FF2B5EF4-FFF2-40B4-BE49-F238E27FC236}">
                <a16:creationId xmlns:a16="http://schemas.microsoft.com/office/drawing/2014/main" id="{39DC9B92-8E37-D52F-CB83-7B229D1605AF}"/>
              </a:ext>
            </a:extLst>
          </xdr:cNvPr>
          <xdr:cNvSpPr>
            <a:spLocks/>
          </xdr:cNvSpPr>
        </xdr:nvSpPr>
        <xdr:spPr bwMode="auto">
          <a:xfrm>
            <a:off x="9327" y="480"/>
            <a:ext cx="2597" cy="804"/>
          </a:xfrm>
          <a:custGeom>
            <a:avLst/>
            <a:gdLst>
              <a:gd name="T0" fmla="*/ 0 w 2597"/>
              <a:gd name="T1" fmla="*/ 526 h 804"/>
              <a:gd name="T2" fmla="*/ 0 w 2597"/>
              <a:gd name="T3" fmla="*/ 110 h 804"/>
              <a:gd name="T4" fmla="*/ 2597 w 2597"/>
              <a:gd name="T5" fmla="*/ 0 h 804"/>
              <a:gd name="T6" fmla="*/ 2573 w 2597"/>
              <a:gd name="T7" fmla="*/ 804 h 804"/>
              <a:gd name="T8" fmla="*/ 0 w 2597"/>
              <a:gd name="T9" fmla="*/ 526 h 80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597" h="804">
                <a:moveTo>
                  <a:pt x="0" y="526"/>
                </a:moveTo>
                <a:lnTo>
                  <a:pt x="0" y="110"/>
                </a:lnTo>
                <a:lnTo>
                  <a:pt x="2597" y="0"/>
                </a:lnTo>
                <a:lnTo>
                  <a:pt x="2573" y="804"/>
                </a:lnTo>
                <a:lnTo>
                  <a:pt x="0" y="526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" name="Freeform 10">
            <a:extLst>
              <a:ext uri="{FF2B5EF4-FFF2-40B4-BE49-F238E27FC236}">
                <a16:creationId xmlns:a16="http://schemas.microsoft.com/office/drawing/2014/main" id="{3F550BC6-D525-0466-25DE-66CCC39FC9A2}"/>
              </a:ext>
            </a:extLst>
          </xdr:cNvPr>
          <xdr:cNvSpPr>
            <a:spLocks/>
          </xdr:cNvSpPr>
        </xdr:nvSpPr>
        <xdr:spPr bwMode="auto">
          <a:xfrm>
            <a:off x="-279" y="318"/>
            <a:ext cx="1706" cy="1392"/>
          </a:xfrm>
          <a:custGeom>
            <a:avLst/>
            <a:gdLst>
              <a:gd name="T0" fmla="*/ 254 w 1706"/>
              <a:gd name="T1" fmla="*/ 1181 h 1392"/>
              <a:gd name="T2" fmla="*/ 0 w 1706"/>
              <a:gd name="T3" fmla="*/ 218 h 1392"/>
              <a:gd name="T4" fmla="*/ 1706 w 1706"/>
              <a:gd name="T5" fmla="*/ 0 h 1392"/>
              <a:gd name="T6" fmla="*/ 1702 w 1706"/>
              <a:gd name="T7" fmla="*/ 1392 h 1392"/>
              <a:gd name="T8" fmla="*/ 254 w 1706"/>
              <a:gd name="T9" fmla="*/ 1181 h 139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706" h="1392">
                <a:moveTo>
                  <a:pt x="254" y="1181"/>
                </a:moveTo>
                <a:lnTo>
                  <a:pt x="0" y="218"/>
                </a:lnTo>
                <a:lnTo>
                  <a:pt x="1706" y="0"/>
                </a:lnTo>
                <a:lnTo>
                  <a:pt x="1702" y="1392"/>
                </a:lnTo>
                <a:lnTo>
                  <a:pt x="254" y="1181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oneCellAnchor>
    <xdr:from>
      <xdr:col>0</xdr:col>
      <xdr:colOff>0</xdr:colOff>
      <xdr:row>6</xdr:row>
      <xdr:rowOff>19050</xdr:rowOff>
    </xdr:from>
    <xdr:ext cx="781050" cy="907596"/>
    <xdr:pic>
      <xdr:nvPicPr>
        <xdr:cNvPr id="7" name="Picture 6" descr="MSE_LOGO blue-1">
          <a:extLst>
            <a:ext uri="{FF2B5EF4-FFF2-40B4-BE49-F238E27FC236}">
              <a16:creationId xmlns:a16="http://schemas.microsoft.com/office/drawing/2014/main" id="{B59B0786-1889-42E2-BAE0-6EE2EAE79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90625"/>
          <a:ext cx="781050" cy="9075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DCDF5-B454-4297-9029-71F0D1E92970}">
  <sheetPr>
    <pageSetUpPr fitToPage="1"/>
  </sheetPr>
  <dimension ref="A6:P126"/>
  <sheetViews>
    <sheetView tabSelected="1" topLeftCell="A15" zoomScale="55" zoomScaleNormal="55" workbookViewId="0">
      <selection activeCell="C48" sqref="C48"/>
    </sheetView>
  </sheetViews>
  <sheetFormatPr defaultRowHeight="15.75" x14ac:dyDescent="0.2"/>
  <cols>
    <col min="1" max="1" width="4.28515625" style="1" customWidth="1"/>
    <col min="2" max="2" width="9.85546875" style="1" customWidth="1"/>
    <col min="3" max="3" width="58.7109375" style="1" customWidth="1"/>
    <col min="4" max="4" width="11" style="1" customWidth="1"/>
    <col min="5" max="6" width="15.5703125" style="1" customWidth="1"/>
    <col min="7" max="8" width="39.5703125" style="1" customWidth="1"/>
    <col min="9" max="9" width="30.28515625" style="1" bestFit="1" customWidth="1"/>
    <col min="10" max="10" width="29.28515625" style="2" bestFit="1" customWidth="1"/>
    <col min="11" max="11" width="32.5703125" style="3" bestFit="1" customWidth="1"/>
    <col min="12" max="12" width="33.42578125" style="1" bestFit="1" customWidth="1"/>
    <col min="13" max="13" width="32.28515625" style="1" bestFit="1" customWidth="1"/>
    <col min="14" max="14" width="15.85546875" style="1" customWidth="1"/>
    <col min="15" max="15" width="33.140625" style="4" customWidth="1"/>
    <col min="16" max="16" width="24.85546875" style="1" bestFit="1" customWidth="1"/>
    <col min="17" max="17" width="21.42578125" style="1" bestFit="1" customWidth="1"/>
    <col min="18" max="255" width="9.140625" style="1"/>
    <col min="256" max="256" width="4.28515625" style="1" customWidth="1"/>
    <col min="257" max="257" width="9.85546875" style="1" customWidth="1"/>
    <col min="258" max="258" width="55.42578125" style="1" bestFit="1" customWidth="1"/>
    <col min="259" max="259" width="12.85546875" style="1" customWidth="1"/>
    <col min="260" max="260" width="14.85546875" style="1" customWidth="1"/>
    <col min="261" max="261" width="14.28515625" style="1" customWidth="1"/>
    <col min="262" max="262" width="20.7109375" style="1" customWidth="1"/>
    <col min="263" max="263" width="21" style="1" customWidth="1"/>
    <col min="264" max="265" width="21.28515625" style="1" customWidth="1"/>
    <col min="266" max="267" width="22.42578125" style="1" bestFit="1" customWidth="1"/>
    <col min="268" max="268" width="22.28515625" style="1" bestFit="1" customWidth="1"/>
    <col min="269" max="269" width="16.7109375" style="1" customWidth="1"/>
    <col min="270" max="270" width="21.42578125" style="1" bestFit="1" customWidth="1"/>
    <col min="271" max="271" width="22.28515625" style="1" bestFit="1" customWidth="1"/>
    <col min="272" max="511" width="9.140625" style="1"/>
    <col min="512" max="512" width="4.28515625" style="1" customWidth="1"/>
    <col min="513" max="513" width="9.85546875" style="1" customWidth="1"/>
    <col min="514" max="514" width="55.42578125" style="1" bestFit="1" customWidth="1"/>
    <col min="515" max="515" width="12.85546875" style="1" customWidth="1"/>
    <col min="516" max="516" width="14.85546875" style="1" customWidth="1"/>
    <col min="517" max="517" width="14.28515625" style="1" customWidth="1"/>
    <col min="518" max="518" width="20.7109375" style="1" customWidth="1"/>
    <col min="519" max="519" width="21" style="1" customWidth="1"/>
    <col min="520" max="521" width="21.28515625" style="1" customWidth="1"/>
    <col min="522" max="523" width="22.42578125" style="1" bestFit="1" customWidth="1"/>
    <col min="524" max="524" width="22.28515625" style="1" bestFit="1" customWidth="1"/>
    <col min="525" max="525" width="16.7109375" style="1" customWidth="1"/>
    <col min="526" max="526" width="21.42578125" style="1" bestFit="1" customWidth="1"/>
    <col min="527" max="527" width="22.28515625" style="1" bestFit="1" customWidth="1"/>
    <col min="528" max="767" width="9.140625" style="1"/>
    <col min="768" max="768" width="4.28515625" style="1" customWidth="1"/>
    <col min="769" max="769" width="9.85546875" style="1" customWidth="1"/>
    <col min="770" max="770" width="55.42578125" style="1" bestFit="1" customWidth="1"/>
    <col min="771" max="771" width="12.85546875" style="1" customWidth="1"/>
    <col min="772" max="772" width="14.85546875" style="1" customWidth="1"/>
    <col min="773" max="773" width="14.28515625" style="1" customWidth="1"/>
    <col min="774" max="774" width="20.7109375" style="1" customWidth="1"/>
    <col min="775" max="775" width="21" style="1" customWidth="1"/>
    <col min="776" max="777" width="21.28515625" style="1" customWidth="1"/>
    <col min="778" max="779" width="22.42578125" style="1" bestFit="1" customWidth="1"/>
    <col min="780" max="780" width="22.28515625" style="1" bestFit="1" customWidth="1"/>
    <col min="781" max="781" width="16.7109375" style="1" customWidth="1"/>
    <col min="782" max="782" width="21.42578125" style="1" bestFit="1" customWidth="1"/>
    <col min="783" max="783" width="22.28515625" style="1" bestFit="1" customWidth="1"/>
    <col min="784" max="1023" width="9.140625" style="1"/>
    <col min="1024" max="1024" width="4.28515625" style="1" customWidth="1"/>
    <col min="1025" max="1025" width="9.85546875" style="1" customWidth="1"/>
    <col min="1026" max="1026" width="55.42578125" style="1" bestFit="1" customWidth="1"/>
    <col min="1027" max="1027" width="12.85546875" style="1" customWidth="1"/>
    <col min="1028" max="1028" width="14.85546875" style="1" customWidth="1"/>
    <col min="1029" max="1029" width="14.28515625" style="1" customWidth="1"/>
    <col min="1030" max="1030" width="20.7109375" style="1" customWidth="1"/>
    <col min="1031" max="1031" width="21" style="1" customWidth="1"/>
    <col min="1032" max="1033" width="21.28515625" style="1" customWidth="1"/>
    <col min="1034" max="1035" width="22.42578125" style="1" bestFit="1" customWidth="1"/>
    <col min="1036" max="1036" width="22.28515625" style="1" bestFit="1" customWidth="1"/>
    <col min="1037" max="1037" width="16.7109375" style="1" customWidth="1"/>
    <col min="1038" max="1038" width="21.42578125" style="1" bestFit="1" customWidth="1"/>
    <col min="1039" max="1039" width="22.28515625" style="1" bestFit="1" customWidth="1"/>
    <col min="1040" max="1279" width="9.140625" style="1"/>
    <col min="1280" max="1280" width="4.28515625" style="1" customWidth="1"/>
    <col min="1281" max="1281" width="9.85546875" style="1" customWidth="1"/>
    <col min="1282" max="1282" width="55.42578125" style="1" bestFit="1" customWidth="1"/>
    <col min="1283" max="1283" width="12.85546875" style="1" customWidth="1"/>
    <col min="1284" max="1284" width="14.85546875" style="1" customWidth="1"/>
    <col min="1285" max="1285" width="14.28515625" style="1" customWidth="1"/>
    <col min="1286" max="1286" width="20.7109375" style="1" customWidth="1"/>
    <col min="1287" max="1287" width="21" style="1" customWidth="1"/>
    <col min="1288" max="1289" width="21.28515625" style="1" customWidth="1"/>
    <col min="1290" max="1291" width="22.42578125" style="1" bestFit="1" customWidth="1"/>
    <col min="1292" max="1292" width="22.28515625" style="1" bestFit="1" customWidth="1"/>
    <col min="1293" max="1293" width="16.7109375" style="1" customWidth="1"/>
    <col min="1294" max="1294" width="21.42578125" style="1" bestFit="1" customWidth="1"/>
    <col min="1295" max="1295" width="22.28515625" style="1" bestFit="1" customWidth="1"/>
    <col min="1296" max="1535" width="9.140625" style="1"/>
    <col min="1536" max="1536" width="4.28515625" style="1" customWidth="1"/>
    <col min="1537" max="1537" width="9.85546875" style="1" customWidth="1"/>
    <col min="1538" max="1538" width="55.42578125" style="1" bestFit="1" customWidth="1"/>
    <col min="1539" max="1539" width="12.85546875" style="1" customWidth="1"/>
    <col min="1540" max="1540" width="14.85546875" style="1" customWidth="1"/>
    <col min="1541" max="1541" width="14.28515625" style="1" customWidth="1"/>
    <col min="1542" max="1542" width="20.7109375" style="1" customWidth="1"/>
    <col min="1543" max="1543" width="21" style="1" customWidth="1"/>
    <col min="1544" max="1545" width="21.28515625" style="1" customWidth="1"/>
    <col min="1546" max="1547" width="22.42578125" style="1" bestFit="1" customWidth="1"/>
    <col min="1548" max="1548" width="22.28515625" style="1" bestFit="1" customWidth="1"/>
    <col min="1549" max="1549" width="16.7109375" style="1" customWidth="1"/>
    <col min="1550" max="1550" width="21.42578125" style="1" bestFit="1" customWidth="1"/>
    <col min="1551" max="1551" width="22.28515625" style="1" bestFit="1" customWidth="1"/>
    <col min="1552" max="1791" width="9.140625" style="1"/>
    <col min="1792" max="1792" width="4.28515625" style="1" customWidth="1"/>
    <col min="1793" max="1793" width="9.85546875" style="1" customWidth="1"/>
    <col min="1794" max="1794" width="55.42578125" style="1" bestFit="1" customWidth="1"/>
    <col min="1795" max="1795" width="12.85546875" style="1" customWidth="1"/>
    <col min="1796" max="1796" width="14.85546875" style="1" customWidth="1"/>
    <col min="1797" max="1797" width="14.28515625" style="1" customWidth="1"/>
    <col min="1798" max="1798" width="20.7109375" style="1" customWidth="1"/>
    <col min="1799" max="1799" width="21" style="1" customWidth="1"/>
    <col min="1800" max="1801" width="21.28515625" style="1" customWidth="1"/>
    <col min="1802" max="1803" width="22.42578125" style="1" bestFit="1" customWidth="1"/>
    <col min="1804" max="1804" width="22.28515625" style="1" bestFit="1" customWidth="1"/>
    <col min="1805" max="1805" width="16.7109375" style="1" customWidth="1"/>
    <col min="1806" max="1806" width="21.42578125" style="1" bestFit="1" customWidth="1"/>
    <col min="1807" max="1807" width="22.28515625" style="1" bestFit="1" customWidth="1"/>
    <col min="1808" max="2047" width="9.140625" style="1"/>
    <col min="2048" max="2048" width="4.28515625" style="1" customWidth="1"/>
    <col min="2049" max="2049" width="9.85546875" style="1" customWidth="1"/>
    <col min="2050" max="2050" width="55.42578125" style="1" bestFit="1" customWidth="1"/>
    <col min="2051" max="2051" width="12.85546875" style="1" customWidth="1"/>
    <col min="2052" max="2052" width="14.85546875" style="1" customWidth="1"/>
    <col min="2053" max="2053" width="14.28515625" style="1" customWidth="1"/>
    <col min="2054" max="2054" width="20.7109375" style="1" customWidth="1"/>
    <col min="2055" max="2055" width="21" style="1" customWidth="1"/>
    <col min="2056" max="2057" width="21.28515625" style="1" customWidth="1"/>
    <col min="2058" max="2059" width="22.42578125" style="1" bestFit="1" customWidth="1"/>
    <col min="2060" max="2060" width="22.28515625" style="1" bestFit="1" customWidth="1"/>
    <col min="2061" max="2061" width="16.7109375" style="1" customWidth="1"/>
    <col min="2062" max="2062" width="21.42578125" style="1" bestFit="1" customWidth="1"/>
    <col min="2063" max="2063" width="22.28515625" style="1" bestFit="1" customWidth="1"/>
    <col min="2064" max="2303" width="9.140625" style="1"/>
    <col min="2304" max="2304" width="4.28515625" style="1" customWidth="1"/>
    <col min="2305" max="2305" width="9.85546875" style="1" customWidth="1"/>
    <col min="2306" max="2306" width="55.42578125" style="1" bestFit="1" customWidth="1"/>
    <col min="2307" max="2307" width="12.85546875" style="1" customWidth="1"/>
    <col min="2308" max="2308" width="14.85546875" style="1" customWidth="1"/>
    <col min="2309" max="2309" width="14.28515625" style="1" customWidth="1"/>
    <col min="2310" max="2310" width="20.7109375" style="1" customWidth="1"/>
    <col min="2311" max="2311" width="21" style="1" customWidth="1"/>
    <col min="2312" max="2313" width="21.28515625" style="1" customWidth="1"/>
    <col min="2314" max="2315" width="22.42578125" style="1" bestFit="1" customWidth="1"/>
    <col min="2316" max="2316" width="22.28515625" style="1" bestFit="1" customWidth="1"/>
    <col min="2317" max="2317" width="16.7109375" style="1" customWidth="1"/>
    <col min="2318" max="2318" width="21.42578125" style="1" bestFit="1" customWidth="1"/>
    <col min="2319" max="2319" width="22.28515625" style="1" bestFit="1" customWidth="1"/>
    <col min="2320" max="2559" width="9.140625" style="1"/>
    <col min="2560" max="2560" width="4.28515625" style="1" customWidth="1"/>
    <col min="2561" max="2561" width="9.85546875" style="1" customWidth="1"/>
    <col min="2562" max="2562" width="55.42578125" style="1" bestFit="1" customWidth="1"/>
    <col min="2563" max="2563" width="12.85546875" style="1" customWidth="1"/>
    <col min="2564" max="2564" width="14.85546875" style="1" customWidth="1"/>
    <col min="2565" max="2565" width="14.28515625" style="1" customWidth="1"/>
    <col min="2566" max="2566" width="20.7109375" style="1" customWidth="1"/>
    <col min="2567" max="2567" width="21" style="1" customWidth="1"/>
    <col min="2568" max="2569" width="21.28515625" style="1" customWidth="1"/>
    <col min="2570" max="2571" width="22.42578125" style="1" bestFit="1" customWidth="1"/>
    <col min="2572" max="2572" width="22.28515625" style="1" bestFit="1" customWidth="1"/>
    <col min="2573" max="2573" width="16.7109375" style="1" customWidth="1"/>
    <col min="2574" max="2574" width="21.42578125" style="1" bestFit="1" customWidth="1"/>
    <col min="2575" max="2575" width="22.28515625" style="1" bestFit="1" customWidth="1"/>
    <col min="2576" max="2815" width="9.140625" style="1"/>
    <col min="2816" max="2816" width="4.28515625" style="1" customWidth="1"/>
    <col min="2817" max="2817" width="9.85546875" style="1" customWidth="1"/>
    <col min="2818" max="2818" width="55.42578125" style="1" bestFit="1" customWidth="1"/>
    <col min="2819" max="2819" width="12.85546875" style="1" customWidth="1"/>
    <col min="2820" max="2820" width="14.85546875" style="1" customWidth="1"/>
    <col min="2821" max="2821" width="14.28515625" style="1" customWidth="1"/>
    <col min="2822" max="2822" width="20.7109375" style="1" customWidth="1"/>
    <col min="2823" max="2823" width="21" style="1" customWidth="1"/>
    <col min="2824" max="2825" width="21.28515625" style="1" customWidth="1"/>
    <col min="2826" max="2827" width="22.42578125" style="1" bestFit="1" customWidth="1"/>
    <col min="2828" max="2828" width="22.28515625" style="1" bestFit="1" customWidth="1"/>
    <col min="2829" max="2829" width="16.7109375" style="1" customWidth="1"/>
    <col min="2830" max="2830" width="21.42578125" style="1" bestFit="1" customWidth="1"/>
    <col min="2831" max="2831" width="22.28515625" style="1" bestFit="1" customWidth="1"/>
    <col min="2832" max="3071" width="9.140625" style="1"/>
    <col min="3072" max="3072" width="4.28515625" style="1" customWidth="1"/>
    <col min="3073" max="3073" width="9.85546875" style="1" customWidth="1"/>
    <col min="3074" max="3074" width="55.42578125" style="1" bestFit="1" customWidth="1"/>
    <col min="3075" max="3075" width="12.85546875" style="1" customWidth="1"/>
    <col min="3076" max="3076" width="14.85546875" style="1" customWidth="1"/>
    <col min="3077" max="3077" width="14.28515625" style="1" customWidth="1"/>
    <col min="3078" max="3078" width="20.7109375" style="1" customWidth="1"/>
    <col min="3079" max="3079" width="21" style="1" customWidth="1"/>
    <col min="3080" max="3081" width="21.28515625" style="1" customWidth="1"/>
    <col min="3082" max="3083" width="22.42578125" style="1" bestFit="1" customWidth="1"/>
    <col min="3084" max="3084" width="22.28515625" style="1" bestFit="1" customWidth="1"/>
    <col min="3085" max="3085" width="16.7109375" style="1" customWidth="1"/>
    <col min="3086" max="3086" width="21.42578125" style="1" bestFit="1" customWidth="1"/>
    <col min="3087" max="3087" width="22.28515625" style="1" bestFit="1" customWidth="1"/>
    <col min="3088" max="3327" width="9.140625" style="1"/>
    <col min="3328" max="3328" width="4.28515625" style="1" customWidth="1"/>
    <col min="3329" max="3329" width="9.85546875" style="1" customWidth="1"/>
    <col min="3330" max="3330" width="55.42578125" style="1" bestFit="1" customWidth="1"/>
    <col min="3331" max="3331" width="12.85546875" style="1" customWidth="1"/>
    <col min="3332" max="3332" width="14.85546875" style="1" customWidth="1"/>
    <col min="3333" max="3333" width="14.28515625" style="1" customWidth="1"/>
    <col min="3334" max="3334" width="20.7109375" style="1" customWidth="1"/>
    <col min="3335" max="3335" width="21" style="1" customWidth="1"/>
    <col min="3336" max="3337" width="21.28515625" style="1" customWidth="1"/>
    <col min="3338" max="3339" width="22.42578125" style="1" bestFit="1" customWidth="1"/>
    <col min="3340" max="3340" width="22.28515625" style="1" bestFit="1" customWidth="1"/>
    <col min="3341" max="3341" width="16.7109375" style="1" customWidth="1"/>
    <col min="3342" max="3342" width="21.42578125" style="1" bestFit="1" customWidth="1"/>
    <col min="3343" max="3343" width="22.28515625" style="1" bestFit="1" customWidth="1"/>
    <col min="3344" max="3583" width="9.140625" style="1"/>
    <col min="3584" max="3584" width="4.28515625" style="1" customWidth="1"/>
    <col min="3585" max="3585" width="9.85546875" style="1" customWidth="1"/>
    <col min="3586" max="3586" width="55.42578125" style="1" bestFit="1" customWidth="1"/>
    <col min="3587" max="3587" width="12.85546875" style="1" customWidth="1"/>
    <col min="3588" max="3588" width="14.85546875" style="1" customWidth="1"/>
    <col min="3589" max="3589" width="14.28515625" style="1" customWidth="1"/>
    <col min="3590" max="3590" width="20.7109375" style="1" customWidth="1"/>
    <col min="3591" max="3591" width="21" style="1" customWidth="1"/>
    <col min="3592" max="3593" width="21.28515625" style="1" customWidth="1"/>
    <col min="3594" max="3595" width="22.42578125" style="1" bestFit="1" customWidth="1"/>
    <col min="3596" max="3596" width="22.28515625" style="1" bestFit="1" customWidth="1"/>
    <col min="3597" max="3597" width="16.7109375" style="1" customWidth="1"/>
    <col min="3598" max="3598" width="21.42578125" style="1" bestFit="1" customWidth="1"/>
    <col min="3599" max="3599" width="22.28515625" style="1" bestFit="1" customWidth="1"/>
    <col min="3600" max="3839" width="9.140625" style="1"/>
    <col min="3840" max="3840" width="4.28515625" style="1" customWidth="1"/>
    <col min="3841" max="3841" width="9.85546875" style="1" customWidth="1"/>
    <col min="3842" max="3842" width="55.42578125" style="1" bestFit="1" customWidth="1"/>
    <col min="3843" max="3843" width="12.85546875" style="1" customWidth="1"/>
    <col min="3844" max="3844" width="14.85546875" style="1" customWidth="1"/>
    <col min="3845" max="3845" width="14.28515625" style="1" customWidth="1"/>
    <col min="3846" max="3846" width="20.7109375" style="1" customWidth="1"/>
    <col min="3847" max="3847" width="21" style="1" customWidth="1"/>
    <col min="3848" max="3849" width="21.28515625" style="1" customWidth="1"/>
    <col min="3850" max="3851" width="22.42578125" style="1" bestFit="1" customWidth="1"/>
    <col min="3852" max="3852" width="22.28515625" style="1" bestFit="1" customWidth="1"/>
    <col min="3853" max="3853" width="16.7109375" style="1" customWidth="1"/>
    <col min="3854" max="3854" width="21.42578125" style="1" bestFit="1" customWidth="1"/>
    <col min="3855" max="3855" width="22.28515625" style="1" bestFit="1" customWidth="1"/>
    <col min="3856" max="4095" width="9.140625" style="1"/>
    <col min="4096" max="4096" width="4.28515625" style="1" customWidth="1"/>
    <col min="4097" max="4097" width="9.85546875" style="1" customWidth="1"/>
    <col min="4098" max="4098" width="55.42578125" style="1" bestFit="1" customWidth="1"/>
    <col min="4099" max="4099" width="12.85546875" style="1" customWidth="1"/>
    <col min="4100" max="4100" width="14.85546875" style="1" customWidth="1"/>
    <col min="4101" max="4101" width="14.28515625" style="1" customWidth="1"/>
    <col min="4102" max="4102" width="20.7109375" style="1" customWidth="1"/>
    <col min="4103" max="4103" width="21" style="1" customWidth="1"/>
    <col min="4104" max="4105" width="21.28515625" style="1" customWidth="1"/>
    <col min="4106" max="4107" width="22.42578125" style="1" bestFit="1" customWidth="1"/>
    <col min="4108" max="4108" width="22.28515625" style="1" bestFit="1" customWidth="1"/>
    <col min="4109" max="4109" width="16.7109375" style="1" customWidth="1"/>
    <col min="4110" max="4110" width="21.42578125" style="1" bestFit="1" customWidth="1"/>
    <col min="4111" max="4111" width="22.28515625" style="1" bestFit="1" customWidth="1"/>
    <col min="4112" max="4351" width="9.140625" style="1"/>
    <col min="4352" max="4352" width="4.28515625" style="1" customWidth="1"/>
    <col min="4353" max="4353" width="9.85546875" style="1" customWidth="1"/>
    <col min="4354" max="4354" width="55.42578125" style="1" bestFit="1" customWidth="1"/>
    <col min="4355" max="4355" width="12.85546875" style="1" customWidth="1"/>
    <col min="4356" max="4356" width="14.85546875" style="1" customWidth="1"/>
    <col min="4357" max="4357" width="14.28515625" style="1" customWidth="1"/>
    <col min="4358" max="4358" width="20.7109375" style="1" customWidth="1"/>
    <col min="4359" max="4359" width="21" style="1" customWidth="1"/>
    <col min="4360" max="4361" width="21.28515625" style="1" customWidth="1"/>
    <col min="4362" max="4363" width="22.42578125" style="1" bestFit="1" customWidth="1"/>
    <col min="4364" max="4364" width="22.28515625" style="1" bestFit="1" customWidth="1"/>
    <col min="4365" max="4365" width="16.7109375" style="1" customWidth="1"/>
    <col min="4366" max="4366" width="21.42578125" style="1" bestFit="1" customWidth="1"/>
    <col min="4367" max="4367" width="22.28515625" style="1" bestFit="1" customWidth="1"/>
    <col min="4368" max="4607" width="9.140625" style="1"/>
    <col min="4608" max="4608" width="4.28515625" style="1" customWidth="1"/>
    <col min="4609" max="4609" width="9.85546875" style="1" customWidth="1"/>
    <col min="4610" max="4610" width="55.42578125" style="1" bestFit="1" customWidth="1"/>
    <col min="4611" max="4611" width="12.85546875" style="1" customWidth="1"/>
    <col min="4612" max="4612" width="14.85546875" style="1" customWidth="1"/>
    <col min="4613" max="4613" width="14.28515625" style="1" customWidth="1"/>
    <col min="4614" max="4614" width="20.7109375" style="1" customWidth="1"/>
    <col min="4615" max="4615" width="21" style="1" customWidth="1"/>
    <col min="4616" max="4617" width="21.28515625" style="1" customWidth="1"/>
    <col min="4618" max="4619" width="22.42578125" style="1" bestFit="1" customWidth="1"/>
    <col min="4620" max="4620" width="22.28515625" style="1" bestFit="1" customWidth="1"/>
    <col min="4621" max="4621" width="16.7109375" style="1" customWidth="1"/>
    <col min="4622" max="4622" width="21.42578125" style="1" bestFit="1" customWidth="1"/>
    <col min="4623" max="4623" width="22.28515625" style="1" bestFit="1" customWidth="1"/>
    <col min="4624" max="4863" width="9.140625" style="1"/>
    <col min="4864" max="4864" width="4.28515625" style="1" customWidth="1"/>
    <col min="4865" max="4865" width="9.85546875" style="1" customWidth="1"/>
    <col min="4866" max="4866" width="55.42578125" style="1" bestFit="1" customWidth="1"/>
    <col min="4867" max="4867" width="12.85546875" style="1" customWidth="1"/>
    <col min="4868" max="4868" width="14.85546875" style="1" customWidth="1"/>
    <col min="4869" max="4869" width="14.28515625" style="1" customWidth="1"/>
    <col min="4870" max="4870" width="20.7109375" style="1" customWidth="1"/>
    <col min="4871" max="4871" width="21" style="1" customWidth="1"/>
    <col min="4872" max="4873" width="21.28515625" style="1" customWidth="1"/>
    <col min="4874" max="4875" width="22.42578125" style="1" bestFit="1" customWidth="1"/>
    <col min="4876" max="4876" width="22.28515625" style="1" bestFit="1" customWidth="1"/>
    <col min="4877" max="4877" width="16.7109375" style="1" customWidth="1"/>
    <col min="4878" max="4878" width="21.42578125" style="1" bestFit="1" customWidth="1"/>
    <col min="4879" max="4879" width="22.28515625" style="1" bestFit="1" customWidth="1"/>
    <col min="4880" max="5119" width="9.140625" style="1"/>
    <col min="5120" max="5120" width="4.28515625" style="1" customWidth="1"/>
    <col min="5121" max="5121" width="9.85546875" style="1" customWidth="1"/>
    <col min="5122" max="5122" width="55.42578125" style="1" bestFit="1" customWidth="1"/>
    <col min="5123" max="5123" width="12.85546875" style="1" customWidth="1"/>
    <col min="5124" max="5124" width="14.85546875" style="1" customWidth="1"/>
    <col min="5125" max="5125" width="14.28515625" style="1" customWidth="1"/>
    <col min="5126" max="5126" width="20.7109375" style="1" customWidth="1"/>
    <col min="5127" max="5127" width="21" style="1" customWidth="1"/>
    <col min="5128" max="5129" width="21.28515625" style="1" customWidth="1"/>
    <col min="5130" max="5131" width="22.42578125" style="1" bestFit="1" customWidth="1"/>
    <col min="5132" max="5132" width="22.28515625" style="1" bestFit="1" customWidth="1"/>
    <col min="5133" max="5133" width="16.7109375" style="1" customWidth="1"/>
    <col min="5134" max="5134" width="21.42578125" style="1" bestFit="1" customWidth="1"/>
    <col min="5135" max="5135" width="22.28515625" style="1" bestFit="1" customWidth="1"/>
    <col min="5136" max="5375" width="9.140625" style="1"/>
    <col min="5376" max="5376" width="4.28515625" style="1" customWidth="1"/>
    <col min="5377" max="5377" width="9.85546875" style="1" customWidth="1"/>
    <col min="5378" max="5378" width="55.42578125" style="1" bestFit="1" customWidth="1"/>
    <col min="5379" max="5379" width="12.85546875" style="1" customWidth="1"/>
    <col min="5380" max="5380" width="14.85546875" style="1" customWidth="1"/>
    <col min="5381" max="5381" width="14.28515625" style="1" customWidth="1"/>
    <col min="5382" max="5382" width="20.7109375" style="1" customWidth="1"/>
    <col min="5383" max="5383" width="21" style="1" customWidth="1"/>
    <col min="5384" max="5385" width="21.28515625" style="1" customWidth="1"/>
    <col min="5386" max="5387" width="22.42578125" style="1" bestFit="1" customWidth="1"/>
    <col min="5388" max="5388" width="22.28515625" style="1" bestFit="1" customWidth="1"/>
    <col min="5389" max="5389" width="16.7109375" style="1" customWidth="1"/>
    <col min="5390" max="5390" width="21.42578125" style="1" bestFit="1" customWidth="1"/>
    <col min="5391" max="5391" width="22.28515625" style="1" bestFit="1" customWidth="1"/>
    <col min="5392" max="5631" width="9.140625" style="1"/>
    <col min="5632" max="5632" width="4.28515625" style="1" customWidth="1"/>
    <col min="5633" max="5633" width="9.85546875" style="1" customWidth="1"/>
    <col min="5634" max="5634" width="55.42578125" style="1" bestFit="1" customWidth="1"/>
    <col min="5635" max="5635" width="12.85546875" style="1" customWidth="1"/>
    <col min="5636" max="5636" width="14.85546875" style="1" customWidth="1"/>
    <col min="5637" max="5637" width="14.28515625" style="1" customWidth="1"/>
    <col min="5638" max="5638" width="20.7109375" style="1" customWidth="1"/>
    <col min="5639" max="5639" width="21" style="1" customWidth="1"/>
    <col min="5640" max="5641" width="21.28515625" style="1" customWidth="1"/>
    <col min="5642" max="5643" width="22.42578125" style="1" bestFit="1" customWidth="1"/>
    <col min="5644" max="5644" width="22.28515625" style="1" bestFit="1" customWidth="1"/>
    <col min="5645" max="5645" width="16.7109375" style="1" customWidth="1"/>
    <col min="5646" max="5646" width="21.42578125" style="1" bestFit="1" customWidth="1"/>
    <col min="5647" max="5647" width="22.28515625" style="1" bestFit="1" customWidth="1"/>
    <col min="5648" max="5887" width="9.140625" style="1"/>
    <col min="5888" max="5888" width="4.28515625" style="1" customWidth="1"/>
    <col min="5889" max="5889" width="9.85546875" style="1" customWidth="1"/>
    <col min="5890" max="5890" width="55.42578125" style="1" bestFit="1" customWidth="1"/>
    <col min="5891" max="5891" width="12.85546875" style="1" customWidth="1"/>
    <col min="5892" max="5892" width="14.85546875" style="1" customWidth="1"/>
    <col min="5893" max="5893" width="14.28515625" style="1" customWidth="1"/>
    <col min="5894" max="5894" width="20.7109375" style="1" customWidth="1"/>
    <col min="5895" max="5895" width="21" style="1" customWidth="1"/>
    <col min="5896" max="5897" width="21.28515625" style="1" customWidth="1"/>
    <col min="5898" max="5899" width="22.42578125" style="1" bestFit="1" customWidth="1"/>
    <col min="5900" max="5900" width="22.28515625" style="1" bestFit="1" customWidth="1"/>
    <col min="5901" max="5901" width="16.7109375" style="1" customWidth="1"/>
    <col min="5902" max="5902" width="21.42578125" style="1" bestFit="1" customWidth="1"/>
    <col min="5903" max="5903" width="22.28515625" style="1" bestFit="1" customWidth="1"/>
    <col min="5904" max="6143" width="9.140625" style="1"/>
    <col min="6144" max="6144" width="4.28515625" style="1" customWidth="1"/>
    <col min="6145" max="6145" width="9.85546875" style="1" customWidth="1"/>
    <col min="6146" max="6146" width="55.42578125" style="1" bestFit="1" customWidth="1"/>
    <col min="6147" max="6147" width="12.85546875" style="1" customWidth="1"/>
    <col min="6148" max="6148" width="14.85546875" style="1" customWidth="1"/>
    <col min="6149" max="6149" width="14.28515625" style="1" customWidth="1"/>
    <col min="6150" max="6150" width="20.7109375" style="1" customWidth="1"/>
    <col min="6151" max="6151" width="21" style="1" customWidth="1"/>
    <col min="6152" max="6153" width="21.28515625" style="1" customWidth="1"/>
    <col min="6154" max="6155" width="22.42578125" style="1" bestFit="1" customWidth="1"/>
    <col min="6156" max="6156" width="22.28515625" style="1" bestFit="1" customWidth="1"/>
    <col min="6157" max="6157" width="16.7109375" style="1" customWidth="1"/>
    <col min="6158" max="6158" width="21.42578125" style="1" bestFit="1" customWidth="1"/>
    <col min="6159" max="6159" width="22.28515625" style="1" bestFit="1" customWidth="1"/>
    <col min="6160" max="6399" width="9.140625" style="1"/>
    <col min="6400" max="6400" width="4.28515625" style="1" customWidth="1"/>
    <col min="6401" max="6401" width="9.85546875" style="1" customWidth="1"/>
    <col min="6402" max="6402" width="55.42578125" style="1" bestFit="1" customWidth="1"/>
    <col min="6403" max="6403" width="12.85546875" style="1" customWidth="1"/>
    <col min="6404" max="6404" width="14.85546875" style="1" customWidth="1"/>
    <col min="6405" max="6405" width="14.28515625" style="1" customWidth="1"/>
    <col min="6406" max="6406" width="20.7109375" style="1" customWidth="1"/>
    <col min="6407" max="6407" width="21" style="1" customWidth="1"/>
    <col min="6408" max="6409" width="21.28515625" style="1" customWidth="1"/>
    <col min="6410" max="6411" width="22.42578125" style="1" bestFit="1" customWidth="1"/>
    <col min="6412" max="6412" width="22.28515625" style="1" bestFit="1" customWidth="1"/>
    <col min="6413" max="6413" width="16.7109375" style="1" customWidth="1"/>
    <col min="6414" max="6414" width="21.42578125" style="1" bestFit="1" customWidth="1"/>
    <col min="6415" max="6415" width="22.28515625" style="1" bestFit="1" customWidth="1"/>
    <col min="6416" max="6655" width="9.140625" style="1"/>
    <col min="6656" max="6656" width="4.28515625" style="1" customWidth="1"/>
    <col min="6657" max="6657" width="9.85546875" style="1" customWidth="1"/>
    <col min="6658" max="6658" width="55.42578125" style="1" bestFit="1" customWidth="1"/>
    <col min="6659" max="6659" width="12.85546875" style="1" customWidth="1"/>
    <col min="6660" max="6660" width="14.85546875" style="1" customWidth="1"/>
    <col min="6661" max="6661" width="14.28515625" style="1" customWidth="1"/>
    <col min="6662" max="6662" width="20.7109375" style="1" customWidth="1"/>
    <col min="6663" max="6663" width="21" style="1" customWidth="1"/>
    <col min="6664" max="6665" width="21.28515625" style="1" customWidth="1"/>
    <col min="6666" max="6667" width="22.42578125" style="1" bestFit="1" customWidth="1"/>
    <col min="6668" max="6668" width="22.28515625" style="1" bestFit="1" customWidth="1"/>
    <col min="6669" max="6669" width="16.7109375" style="1" customWidth="1"/>
    <col min="6670" max="6670" width="21.42578125" style="1" bestFit="1" customWidth="1"/>
    <col min="6671" max="6671" width="22.28515625" style="1" bestFit="1" customWidth="1"/>
    <col min="6672" max="6911" width="9.140625" style="1"/>
    <col min="6912" max="6912" width="4.28515625" style="1" customWidth="1"/>
    <col min="6913" max="6913" width="9.85546875" style="1" customWidth="1"/>
    <col min="6914" max="6914" width="55.42578125" style="1" bestFit="1" customWidth="1"/>
    <col min="6915" max="6915" width="12.85546875" style="1" customWidth="1"/>
    <col min="6916" max="6916" width="14.85546875" style="1" customWidth="1"/>
    <col min="6917" max="6917" width="14.28515625" style="1" customWidth="1"/>
    <col min="6918" max="6918" width="20.7109375" style="1" customWidth="1"/>
    <col min="6919" max="6919" width="21" style="1" customWidth="1"/>
    <col min="6920" max="6921" width="21.28515625" style="1" customWidth="1"/>
    <col min="6922" max="6923" width="22.42578125" style="1" bestFit="1" customWidth="1"/>
    <col min="6924" max="6924" width="22.28515625" style="1" bestFit="1" customWidth="1"/>
    <col min="6925" max="6925" width="16.7109375" style="1" customWidth="1"/>
    <col min="6926" max="6926" width="21.42578125" style="1" bestFit="1" customWidth="1"/>
    <col min="6927" max="6927" width="22.28515625" style="1" bestFit="1" customWidth="1"/>
    <col min="6928" max="7167" width="9.140625" style="1"/>
    <col min="7168" max="7168" width="4.28515625" style="1" customWidth="1"/>
    <col min="7169" max="7169" width="9.85546875" style="1" customWidth="1"/>
    <col min="7170" max="7170" width="55.42578125" style="1" bestFit="1" customWidth="1"/>
    <col min="7171" max="7171" width="12.85546875" style="1" customWidth="1"/>
    <col min="7172" max="7172" width="14.85546875" style="1" customWidth="1"/>
    <col min="7173" max="7173" width="14.28515625" style="1" customWidth="1"/>
    <col min="7174" max="7174" width="20.7109375" style="1" customWidth="1"/>
    <col min="7175" max="7175" width="21" style="1" customWidth="1"/>
    <col min="7176" max="7177" width="21.28515625" style="1" customWidth="1"/>
    <col min="7178" max="7179" width="22.42578125" style="1" bestFit="1" customWidth="1"/>
    <col min="7180" max="7180" width="22.28515625" style="1" bestFit="1" customWidth="1"/>
    <col min="7181" max="7181" width="16.7109375" style="1" customWidth="1"/>
    <col min="7182" max="7182" width="21.42578125" style="1" bestFit="1" customWidth="1"/>
    <col min="7183" max="7183" width="22.28515625" style="1" bestFit="1" customWidth="1"/>
    <col min="7184" max="7423" width="9.140625" style="1"/>
    <col min="7424" max="7424" width="4.28515625" style="1" customWidth="1"/>
    <col min="7425" max="7425" width="9.85546875" style="1" customWidth="1"/>
    <col min="7426" max="7426" width="55.42578125" style="1" bestFit="1" customWidth="1"/>
    <col min="7427" max="7427" width="12.85546875" style="1" customWidth="1"/>
    <col min="7428" max="7428" width="14.85546875" style="1" customWidth="1"/>
    <col min="7429" max="7429" width="14.28515625" style="1" customWidth="1"/>
    <col min="7430" max="7430" width="20.7109375" style="1" customWidth="1"/>
    <col min="7431" max="7431" width="21" style="1" customWidth="1"/>
    <col min="7432" max="7433" width="21.28515625" style="1" customWidth="1"/>
    <col min="7434" max="7435" width="22.42578125" style="1" bestFit="1" customWidth="1"/>
    <col min="7436" max="7436" width="22.28515625" style="1" bestFit="1" customWidth="1"/>
    <col min="7437" max="7437" width="16.7109375" style="1" customWidth="1"/>
    <col min="7438" max="7438" width="21.42578125" style="1" bestFit="1" customWidth="1"/>
    <col min="7439" max="7439" width="22.28515625" style="1" bestFit="1" customWidth="1"/>
    <col min="7440" max="7679" width="9.140625" style="1"/>
    <col min="7680" max="7680" width="4.28515625" style="1" customWidth="1"/>
    <col min="7681" max="7681" width="9.85546875" style="1" customWidth="1"/>
    <col min="7682" max="7682" width="55.42578125" style="1" bestFit="1" customWidth="1"/>
    <col min="7683" max="7683" width="12.85546875" style="1" customWidth="1"/>
    <col min="7684" max="7684" width="14.85546875" style="1" customWidth="1"/>
    <col min="7685" max="7685" width="14.28515625" style="1" customWidth="1"/>
    <col min="7686" max="7686" width="20.7109375" style="1" customWidth="1"/>
    <col min="7687" max="7687" width="21" style="1" customWidth="1"/>
    <col min="7688" max="7689" width="21.28515625" style="1" customWidth="1"/>
    <col min="7690" max="7691" width="22.42578125" style="1" bestFit="1" customWidth="1"/>
    <col min="7692" max="7692" width="22.28515625" style="1" bestFit="1" customWidth="1"/>
    <col min="7693" max="7693" width="16.7109375" style="1" customWidth="1"/>
    <col min="7694" max="7694" width="21.42578125" style="1" bestFit="1" customWidth="1"/>
    <col min="7695" max="7695" width="22.28515625" style="1" bestFit="1" customWidth="1"/>
    <col min="7696" max="7935" width="9.140625" style="1"/>
    <col min="7936" max="7936" width="4.28515625" style="1" customWidth="1"/>
    <col min="7937" max="7937" width="9.85546875" style="1" customWidth="1"/>
    <col min="7938" max="7938" width="55.42578125" style="1" bestFit="1" customWidth="1"/>
    <col min="7939" max="7939" width="12.85546875" style="1" customWidth="1"/>
    <col min="7940" max="7940" width="14.85546875" style="1" customWidth="1"/>
    <col min="7941" max="7941" width="14.28515625" style="1" customWidth="1"/>
    <col min="7942" max="7942" width="20.7109375" style="1" customWidth="1"/>
    <col min="7943" max="7943" width="21" style="1" customWidth="1"/>
    <col min="7944" max="7945" width="21.28515625" style="1" customWidth="1"/>
    <col min="7946" max="7947" width="22.42578125" style="1" bestFit="1" customWidth="1"/>
    <col min="7948" max="7948" width="22.28515625" style="1" bestFit="1" customWidth="1"/>
    <col min="7949" max="7949" width="16.7109375" style="1" customWidth="1"/>
    <col min="7950" max="7950" width="21.42578125" style="1" bestFit="1" customWidth="1"/>
    <col min="7951" max="7951" width="22.28515625" style="1" bestFit="1" customWidth="1"/>
    <col min="7952" max="8191" width="9.140625" style="1"/>
    <col min="8192" max="8192" width="4.28515625" style="1" customWidth="1"/>
    <col min="8193" max="8193" width="9.85546875" style="1" customWidth="1"/>
    <col min="8194" max="8194" width="55.42578125" style="1" bestFit="1" customWidth="1"/>
    <col min="8195" max="8195" width="12.85546875" style="1" customWidth="1"/>
    <col min="8196" max="8196" width="14.85546875" style="1" customWidth="1"/>
    <col min="8197" max="8197" width="14.28515625" style="1" customWidth="1"/>
    <col min="8198" max="8198" width="20.7109375" style="1" customWidth="1"/>
    <col min="8199" max="8199" width="21" style="1" customWidth="1"/>
    <col min="8200" max="8201" width="21.28515625" style="1" customWidth="1"/>
    <col min="8202" max="8203" width="22.42578125" style="1" bestFit="1" customWidth="1"/>
    <col min="8204" max="8204" width="22.28515625" style="1" bestFit="1" customWidth="1"/>
    <col min="8205" max="8205" width="16.7109375" style="1" customWidth="1"/>
    <col min="8206" max="8206" width="21.42578125" style="1" bestFit="1" customWidth="1"/>
    <col min="8207" max="8207" width="22.28515625" style="1" bestFit="1" customWidth="1"/>
    <col min="8208" max="8447" width="9.140625" style="1"/>
    <col min="8448" max="8448" width="4.28515625" style="1" customWidth="1"/>
    <col min="8449" max="8449" width="9.85546875" style="1" customWidth="1"/>
    <col min="8450" max="8450" width="55.42578125" style="1" bestFit="1" customWidth="1"/>
    <col min="8451" max="8451" width="12.85546875" style="1" customWidth="1"/>
    <col min="8452" max="8452" width="14.85546875" style="1" customWidth="1"/>
    <col min="8453" max="8453" width="14.28515625" style="1" customWidth="1"/>
    <col min="8454" max="8454" width="20.7109375" style="1" customWidth="1"/>
    <col min="8455" max="8455" width="21" style="1" customWidth="1"/>
    <col min="8456" max="8457" width="21.28515625" style="1" customWidth="1"/>
    <col min="8458" max="8459" width="22.42578125" style="1" bestFit="1" customWidth="1"/>
    <col min="8460" max="8460" width="22.28515625" style="1" bestFit="1" customWidth="1"/>
    <col min="8461" max="8461" width="16.7109375" style="1" customWidth="1"/>
    <col min="8462" max="8462" width="21.42578125" style="1" bestFit="1" customWidth="1"/>
    <col min="8463" max="8463" width="22.28515625" style="1" bestFit="1" customWidth="1"/>
    <col min="8464" max="8703" width="9.140625" style="1"/>
    <col min="8704" max="8704" width="4.28515625" style="1" customWidth="1"/>
    <col min="8705" max="8705" width="9.85546875" style="1" customWidth="1"/>
    <col min="8706" max="8706" width="55.42578125" style="1" bestFit="1" customWidth="1"/>
    <col min="8707" max="8707" width="12.85546875" style="1" customWidth="1"/>
    <col min="8708" max="8708" width="14.85546875" style="1" customWidth="1"/>
    <col min="8709" max="8709" width="14.28515625" style="1" customWidth="1"/>
    <col min="8710" max="8710" width="20.7109375" style="1" customWidth="1"/>
    <col min="8711" max="8711" width="21" style="1" customWidth="1"/>
    <col min="8712" max="8713" width="21.28515625" style="1" customWidth="1"/>
    <col min="8714" max="8715" width="22.42578125" style="1" bestFit="1" customWidth="1"/>
    <col min="8716" max="8716" width="22.28515625" style="1" bestFit="1" customWidth="1"/>
    <col min="8717" max="8717" width="16.7109375" style="1" customWidth="1"/>
    <col min="8718" max="8718" width="21.42578125" style="1" bestFit="1" customWidth="1"/>
    <col min="8719" max="8719" width="22.28515625" style="1" bestFit="1" customWidth="1"/>
    <col min="8720" max="8959" width="9.140625" style="1"/>
    <col min="8960" max="8960" width="4.28515625" style="1" customWidth="1"/>
    <col min="8961" max="8961" width="9.85546875" style="1" customWidth="1"/>
    <col min="8962" max="8962" width="55.42578125" style="1" bestFit="1" customWidth="1"/>
    <col min="8963" max="8963" width="12.85546875" style="1" customWidth="1"/>
    <col min="8964" max="8964" width="14.85546875" style="1" customWidth="1"/>
    <col min="8965" max="8965" width="14.28515625" style="1" customWidth="1"/>
    <col min="8966" max="8966" width="20.7109375" style="1" customWidth="1"/>
    <col min="8967" max="8967" width="21" style="1" customWidth="1"/>
    <col min="8968" max="8969" width="21.28515625" style="1" customWidth="1"/>
    <col min="8970" max="8971" width="22.42578125" style="1" bestFit="1" customWidth="1"/>
    <col min="8972" max="8972" width="22.28515625" style="1" bestFit="1" customWidth="1"/>
    <col min="8973" max="8973" width="16.7109375" style="1" customWidth="1"/>
    <col min="8974" max="8974" width="21.42578125" style="1" bestFit="1" customWidth="1"/>
    <col min="8975" max="8975" width="22.28515625" style="1" bestFit="1" customWidth="1"/>
    <col min="8976" max="9215" width="9.140625" style="1"/>
    <col min="9216" max="9216" width="4.28515625" style="1" customWidth="1"/>
    <col min="9217" max="9217" width="9.85546875" style="1" customWidth="1"/>
    <col min="9218" max="9218" width="55.42578125" style="1" bestFit="1" customWidth="1"/>
    <col min="9219" max="9219" width="12.85546875" style="1" customWidth="1"/>
    <col min="9220" max="9220" width="14.85546875" style="1" customWidth="1"/>
    <col min="9221" max="9221" width="14.28515625" style="1" customWidth="1"/>
    <col min="9222" max="9222" width="20.7109375" style="1" customWidth="1"/>
    <col min="9223" max="9223" width="21" style="1" customWidth="1"/>
    <col min="9224" max="9225" width="21.28515625" style="1" customWidth="1"/>
    <col min="9226" max="9227" width="22.42578125" style="1" bestFit="1" customWidth="1"/>
    <col min="9228" max="9228" width="22.28515625" style="1" bestFit="1" customWidth="1"/>
    <col min="9229" max="9229" width="16.7109375" style="1" customWidth="1"/>
    <col min="9230" max="9230" width="21.42578125" style="1" bestFit="1" customWidth="1"/>
    <col min="9231" max="9231" width="22.28515625" style="1" bestFit="1" customWidth="1"/>
    <col min="9232" max="9471" width="9.140625" style="1"/>
    <col min="9472" max="9472" width="4.28515625" style="1" customWidth="1"/>
    <col min="9473" max="9473" width="9.85546875" style="1" customWidth="1"/>
    <col min="9474" max="9474" width="55.42578125" style="1" bestFit="1" customWidth="1"/>
    <col min="9475" max="9475" width="12.85546875" style="1" customWidth="1"/>
    <col min="9476" max="9476" width="14.85546875" style="1" customWidth="1"/>
    <col min="9477" max="9477" width="14.28515625" style="1" customWidth="1"/>
    <col min="9478" max="9478" width="20.7109375" style="1" customWidth="1"/>
    <col min="9479" max="9479" width="21" style="1" customWidth="1"/>
    <col min="9480" max="9481" width="21.28515625" style="1" customWidth="1"/>
    <col min="9482" max="9483" width="22.42578125" style="1" bestFit="1" customWidth="1"/>
    <col min="9484" max="9484" width="22.28515625" style="1" bestFit="1" customWidth="1"/>
    <col min="9485" max="9485" width="16.7109375" style="1" customWidth="1"/>
    <col min="9486" max="9486" width="21.42578125" style="1" bestFit="1" customWidth="1"/>
    <col min="9487" max="9487" width="22.28515625" style="1" bestFit="1" customWidth="1"/>
    <col min="9488" max="9727" width="9.140625" style="1"/>
    <col min="9728" max="9728" width="4.28515625" style="1" customWidth="1"/>
    <col min="9729" max="9729" width="9.85546875" style="1" customWidth="1"/>
    <col min="9730" max="9730" width="55.42578125" style="1" bestFit="1" customWidth="1"/>
    <col min="9731" max="9731" width="12.85546875" style="1" customWidth="1"/>
    <col min="9732" max="9732" width="14.85546875" style="1" customWidth="1"/>
    <col min="9733" max="9733" width="14.28515625" style="1" customWidth="1"/>
    <col min="9734" max="9734" width="20.7109375" style="1" customWidth="1"/>
    <col min="9735" max="9735" width="21" style="1" customWidth="1"/>
    <col min="9736" max="9737" width="21.28515625" style="1" customWidth="1"/>
    <col min="9738" max="9739" width="22.42578125" style="1" bestFit="1" customWidth="1"/>
    <col min="9740" max="9740" width="22.28515625" style="1" bestFit="1" customWidth="1"/>
    <col min="9741" max="9741" width="16.7109375" style="1" customWidth="1"/>
    <col min="9742" max="9742" width="21.42578125" style="1" bestFit="1" customWidth="1"/>
    <col min="9743" max="9743" width="22.28515625" style="1" bestFit="1" customWidth="1"/>
    <col min="9744" max="9983" width="9.140625" style="1"/>
    <col min="9984" max="9984" width="4.28515625" style="1" customWidth="1"/>
    <col min="9985" max="9985" width="9.85546875" style="1" customWidth="1"/>
    <col min="9986" max="9986" width="55.42578125" style="1" bestFit="1" customWidth="1"/>
    <col min="9987" max="9987" width="12.85546875" style="1" customWidth="1"/>
    <col min="9988" max="9988" width="14.85546875" style="1" customWidth="1"/>
    <col min="9989" max="9989" width="14.28515625" style="1" customWidth="1"/>
    <col min="9990" max="9990" width="20.7109375" style="1" customWidth="1"/>
    <col min="9991" max="9991" width="21" style="1" customWidth="1"/>
    <col min="9992" max="9993" width="21.28515625" style="1" customWidth="1"/>
    <col min="9994" max="9995" width="22.42578125" style="1" bestFit="1" customWidth="1"/>
    <col min="9996" max="9996" width="22.28515625" style="1" bestFit="1" customWidth="1"/>
    <col min="9997" max="9997" width="16.7109375" style="1" customWidth="1"/>
    <col min="9998" max="9998" width="21.42578125" style="1" bestFit="1" customWidth="1"/>
    <col min="9999" max="9999" width="22.28515625" style="1" bestFit="1" customWidth="1"/>
    <col min="10000" max="10239" width="9.140625" style="1"/>
    <col min="10240" max="10240" width="4.28515625" style="1" customWidth="1"/>
    <col min="10241" max="10241" width="9.85546875" style="1" customWidth="1"/>
    <col min="10242" max="10242" width="55.42578125" style="1" bestFit="1" customWidth="1"/>
    <col min="10243" max="10243" width="12.85546875" style="1" customWidth="1"/>
    <col min="10244" max="10244" width="14.85546875" style="1" customWidth="1"/>
    <col min="10245" max="10245" width="14.28515625" style="1" customWidth="1"/>
    <col min="10246" max="10246" width="20.7109375" style="1" customWidth="1"/>
    <col min="10247" max="10247" width="21" style="1" customWidth="1"/>
    <col min="10248" max="10249" width="21.28515625" style="1" customWidth="1"/>
    <col min="10250" max="10251" width="22.42578125" style="1" bestFit="1" customWidth="1"/>
    <col min="10252" max="10252" width="22.28515625" style="1" bestFit="1" customWidth="1"/>
    <col min="10253" max="10253" width="16.7109375" style="1" customWidth="1"/>
    <col min="10254" max="10254" width="21.42578125" style="1" bestFit="1" customWidth="1"/>
    <col min="10255" max="10255" width="22.28515625" style="1" bestFit="1" customWidth="1"/>
    <col min="10256" max="10495" width="9.140625" style="1"/>
    <col min="10496" max="10496" width="4.28515625" style="1" customWidth="1"/>
    <col min="10497" max="10497" width="9.85546875" style="1" customWidth="1"/>
    <col min="10498" max="10498" width="55.42578125" style="1" bestFit="1" customWidth="1"/>
    <col min="10499" max="10499" width="12.85546875" style="1" customWidth="1"/>
    <col min="10500" max="10500" width="14.85546875" style="1" customWidth="1"/>
    <col min="10501" max="10501" width="14.28515625" style="1" customWidth="1"/>
    <col min="10502" max="10502" width="20.7109375" style="1" customWidth="1"/>
    <col min="10503" max="10503" width="21" style="1" customWidth="1"/>
    <col min="10504" max="10505" width="21.28515625" style="1" customWidth="1"/>
    <col min="10506" max="10507" width="22.42578125" style="1" bestFit="1" customWidth="1"/>
    <col min="10508" max="10508" width="22.28515625" style="1" bestFit="1" customWidth="1"/>
    <col min="10509" max="10509" width="16.7109375" style="1" customWidth="1"/>
    <col min="10510" max="10510" width="21.42578125" style="1" bestFit="1" customWidth="1"/>
    <col min="10511" max="10511" width="22.28515625" style="1" bestFit="1" customWidth="1"/>
    <col min="10512" max="10751" width="9.140625" style="1"/>
    <col min="10752" max="10752" width="4.28515625" style="1" customWidth="1"/>
    <col min="10753" max="10753" width="9.85546875" style="1" customWidth="1"/>
    <col min="10754" max="10754" width="55.42578125" style="1" bestFit="1" customWidth="1"/>
    <col min="10755" max="10755" width="12.85546875" style="1" customWidth="1"/>
    <col min="10756" max="10756" width="14.85546875" style="1" customWidth="1"/>
    <col min="10757" max="10757" width="14.28515625" style="1" customWidth="1"/>
    <col min="10758" max="10758" width="20.7109375" style="1" customWidth="1"/>
    <col min="10759" max="10759" width="21" style="1" customWidth="1"/>
    <col min="10760" max="10761" width="21.28515625" style="1" customWidth="1"/>
    <col min="10762" max="10763" width="22.42578125" style="1" bestFit="1" customWidth="1"/>
    <col min="10764" max="10764" width="22.28515625" style="1" bestFit="1" customWidth="1"/>
    <col min="10765" max="10765" width="16.7109375" style="1" customWidth="1"/>
    <col min="10766" max="10766" width="21.42578125" style="1" bestFit="1" customWidth="1"/>
    <col min="10767" max="10767" width="22.28515625" style="1" bestFit="1" customWidth="1"/>
    <col min="10768" max="11007" width="9.140625" style="1"/>
    <col min="11008" max="11008" width="4.28515625" style="1" customWidth="1"/>
    <col min="11009" max="11009" width="9.85546875" style="1" customWidth="1"/>
    <col min="11010" max="11010" width="55.42578125" style="1" bestFit="1" customWidth="1"/>
    <col min="11011" max="11011" width="12.85546875" style="1" customWidth="1"/>
    <col min="11012" max="11012" width="14.85546875" style="1" customWidth="1"/>
    <col min="11013" max="11013" width="14.28515625" style="1" customWidth="1"/>
    <col min="11014" max="11014" width="20.7109375" style="1" customWidth="1"/>
    <col min="11015" max="11015" width="21" style="1" customWidth="1"/>
    <col min="11016" max="11017" width="21.28515625" style="1" customWidth="1"/>
    <col min="11018" max="11019" width="22.42578125" style="1" bestFit="1" customWidth="1"/>
    <col min="11020" max="11020" width="22.28515625" style="1" bestFit="1" customWidth="1"/>
    <col min="11021" max="11021" width="16.7109375" style="1" customWidth="1"/>
    <col min="11022" max="11022" width="21.42578125" style="1" bestFit="1" customWidth="1"/>
    <col min="11023" max="11023" width="22.28515625" style="1" bestFit="1" customWidth="1"/>
    <col min="11024" max="11263" width="9.140625" style="1"/>
    <col min="11264" max="11264" width="4.28515625" style="1" customWidth="1"/>
    <col min="11265" max="11265" width="9.85546875" style="1" customWidth="1"/>
    <col min="11266" max="11266" width="55.42578125" style="1" bestFit="1" customWidth="1"/>
    <col min="11267" max="11267" width="12.85546875" style="1" customWidth="1"/>
    <col min="11268" max="11268" width="14.85546875" style="1" customWidth="1"/>
    <col min="11269" max="11269" width="14.28515625" style="1" customWidth="1"/>
    <col min="11270" max="11270" width="20.7109375" style="1" customWidth="1"/>
    <col min="11271" max="11271" width="21" style="1" customWidth="1"/>
    <col min="11272" max="11273" width="21.28515625" style="1" customWidth="1"/>
    <col min="11274" max="11275" width="22.42578125" style="1" bestFit="1" customWidth="1"/>
    <col min="11276" max="11276" width="22.28515625" style="1" bestFit="1" customWidth="1"/>
    <col min="11277" max="11277" width="16.7109375" style="1" customWidth="1"/>
    <col min="11278" max="11278" width="21.42578125" style="1" bestFit="1" customWidth="1"/>
    <col min="11279" max="11279" width="22.28515625" style="1" bestFit="1" customWidth="1"/>
    <col min="11280" max="11519" width="9.140625" style="1"/>
    <col min="11520" max="11520" width="4.28515625" style="1" customWidth="1"/>
    <col min="11521" max="11521" width="9.85546875" style="1" customWidth="1"/>
    <col min="11522" max="11522" width="55.42578125" style="1" bestFit="1" customWidth="1"/>
    <col min="11523" max="11523" width="12.85546875" style="1" customWidth="1"/>
    <col min="11524" max="11524" width="14.85546875" style="1" customWidth="1"/>
    <col min="11525" max="11525" width="14.28515625" style="1" customWidth="1"/>
    <col min="11526" max="11526" width="20.7109375" style="1" customWidth="1"/>
    <col min="11527" max="11527" width="21" style="1" customWidth="1"/>
    <col min="11528" max="11529" width="21.28515625" style="1" customWidth="1"/>
    <col min="11530" max="11531" width="22.42578125" style="1" bestFit="1" customWidth="1"/>
    <col min="11532" max="11532" width="22.28515625" style="1" bestFit="1" customWidth="1"/>
    <col min="11533" max="11533" width="16.7109375" style="1" customWidth="1"/>
    <col min="11534" max="11534" width="21.42578125" style="1" bestFit="1" customWidth="1"/>
    <col min="11535" max="11535" width="22.28515625" style="1" bestFit="1" customWidth="1"/>
    <col min="11536" max="11775" width="9.140625" style="1"/>
    <col min="11776" max="11776" width="4.28515625" style="1" customWidth="1"/>
    <col min="11777" max="11777" width="9.85546875" style="1" customWidth="1"/>
    <col min="11778" max="11778" width="55.42578125" style="1" bestFit="1" customWidth="1"/>
    <col min="11779" max="11779" width="12.85546875" style="1" customWidth="1"/>
    <col min="11780" max="11780" width="14.85546875" style="1" customWidth="1"/>
    <col min="11781" max="11781" width="14.28515625" style="1" customWidth="1"/>
    <col min="11782" max="11782" width="20.7109375" style="1" customWidth="1"/>
    <col min="11783" max="11783" width="21" style="1" customWidth="1"/>
    <col min="11784" max="11785" width="21.28515625" style="1" customWidth="1"/>
    <col min="11786" max="11787" width="22.42578125" style="1" bestFit="1" customWidth="1"/>
    <col min="11788" max="11788" width="22.28515625" style="1" bestFit="1" customWidth="1"/>
    <col min="11789" max="11789" width="16.7109375" style="1" customWidth="1"/>
    <col min="11790" max="11790" width="21.42578125" style="1" bestFit="1" customWidth="1"/>
    <col min="11791" max="11791" width="22.28515625" style="1" bestFit="1" customWidth="1"/>
    <col min="11792" max="12031" width="9.140625" style="1"/>
    <col min="12032" max="12032" width="4.28515625" style="1" customWidth="1"/>
    <col min="12033" max="12033" width="9.85546875" style="1" customWidth="1"/>
    <col min="12034" max="12034" width="55.42578125" style="1" bestFit="1" customWidth="1"/>
    <col min="12035" max="12035" width="12.85546875" style="1" customWidth="1"/>
    <col min="12036" max="12036" width="14.85546875" style="1" customWidth="1"/>
    <col min="12037" max="12037" width="14.28515625" style="1" customWidth="1"/>
    <col min="12038" max="12038" width="20.7109375" style="1" customWidth="1"/>
    <col min="12039" max="12039" width="21" style="1" customWidth="1"/>
    <col min="12040" max="12041" width="21.28515625" style="1" customWidth="1"/>
    <col min="12042" max="12043" width="22.42578125" style="1" bestFit="1" customWidth="1"/>
    <col min="12044" max="12044" width="22.28515625" style="1" bestFit="1" customWidth="1"/>
    <col min="12045" max="12045" width="16.7109375" style="1" customWidth="1"/>
    <col min="12046" max="12046" width="21.42578125" style="1" bestFit="1" customWidth="1"/>
    <col min="12047" max="12047" width="22.28515625" style="1" bestFit="1" customWidth="1"/>
    <col min="12048" max="12287" width="9.140625" style="1"/>
    <col min="12288" max="12288" width="4.28515625" style="1" customWidth="1"/>
    <col min="12289" max="12289" width="9.85546875" style="1" customWidth="1"/>
    <col min="12290" max="12290" width="55.42578125" style="1" bestFit="1" customWidth="1"/>
    <col min="12291" max="12291" width="12.85546875" style="1" customWidth="1"/>
    <col min="12292" max="12292" width="14.85546875" style="1" customWidth="1"/>
    <col min="12293" max="12293" width="14.28515625" style="1" customWidth="1"/>
    <col min="12294" max="12294" width="20.7109375" style="1" customWidth="1"/>
    <col min="12295" max="12295" width="21" style="1" customWidth="1"/>
    <col min="12296" max="12297" width="21.28515625" style="1" customWidth="1"/>
    <col min="12298" max="12299" width="22.42578125" style="1" bestFit="1" customWidth="1"/>
    <col min="12300" max="12300" width="22.28515625" style="1" bestFit="1" customWidth="1"/>
    <col min="12301" max="12301" width="16.7109375" style="1" customWidth="1"/>
    <col min="12302" max="12302" width="21.42578125" style="1" bestFit="1" customWidth="1"/>
    <col min="12303" max="12303" width="22.28515625" style="1" bestFit="1" customWidth="1"/>
    <col min="12304" max="12543" width="9.140625" style="1"/>
    <col min="12544" max="12544" width="4.28515625" style="1" customWidth="1"/>
    <col min="12545" max="12545" width="9.85546875" style="1" customWidth="1"/>
    <col min="12546" max="12546" width="55.42578125" style="1" bestFit="1" customWidth="1"/>
    <col min="12547" max="12547" width="12.85546875" style="1" customWidth="1"/>
    <col min="12548" max="12548" width="14.85546875" style="1" customWidth="1"/>
    <col min="12549" max="12549" width="14.28515625" style="1" customWidth="1"/>
    <col min="12550" max="12550" width="20.7109375" style="1" customWidth="1"/>
    <col min="12551" max="12551" width="21" style="1" customWidth="1"/>
    <col min="12552" max="12553" width="21.28515625" style="1" customWidth="1"/>
    <col min="12554" max="12555" width="22.42578125" style="1" bestFit="1" customWidth="1"/>
    <col min="12556" max="12556" width="22.28515625" style="1" bestFit="1" customWidth="1"/>
    <col min="12557" max="12557" width="16.7109375" style="1" customWidth="1"/>
    <col min="12558" max="12558" width="21.42578125" style="1" bestFit="1" customWidth="1"/>
    <col min="12559" max="12559" width="22.28515625" style="1" bestFit="1" customWidth="1"/>
    <col min="12560" max="12799" width="9.140625" style="1"/>
    <col min="12800" max="12800" width="4.28515625" style="1" customWidth="1"/>
    <col min="12801" max="12801" width="9.85546875" style="1" customWidth="1"/>
    <col min="12802" max="12802" width="55.42578125" style="1" bestFit="1" customWidth="1"/>
    <col min="12803" max="12803" width="12.85546875" style="1" customWidth="1"/>
    <col min="12804" max="12804" width="14.85546875" style="1" customWidth="1"/>
    <col min="12805" max="12805" width="14.28515625" style="1" customWidth="1"/>
    <col min="12806" max="12806" width="20.7109375" style="1" customWidth="1"/>
    <col min="12807" max="12807" width="21" style="1" customWidth="1"/>
    <col min="12808" max="12809" width="21.28515625" style="1" customWidth="1"/>
    <col min="12810" max="12811" width="22.42578125" style="1" bestFit="1" customWidth="1"/>
    <col min="12812" max="12812" width="22.28515625" style="1" bestFit="1" customWidth="1"/>
    <col min="12813" max="12813" width="16.7109375" style="1" customWidth="1"/>
    <col min="12814" max="12814" width="21.42578125" style="1" bestFit="1" customWidth="1"/>
    <col min="12815" max="12815" width="22.28515625" style="1" bestFit="1" customWidth="1"/>
    <col min="12816" max="13055" width="9.140625" style="1"/>
    <col min="13056" max="13056" width="4.28515625" style="1" customWidth="1"/>
    <col min="13057" max="13057" width="9.85546875" style="1" customWidth="1"/>
    <col min="13058" max="13058" width="55.42578125" style="1" bestFit="1" customWidth="1"/>
    <col min="13059" max="13059" width="12.85546875" style="1" customWidth="1"/>
    <col min="13060" max="13060" width="14.85546875" style="1" customWidth="1"/>
    <col min="13061" max="13061" width="14.28515625" style="1" customWidth="1"/>
    <col min="13062" max="13062" width="20.7109375" style="1" customWidth="1"/>
    <col min="13063" max="13063" width="21" style="1" customWidth="1"/>
    <col min="13064" max="13065" width="21.28515625" style="1" customWidth="1"/>
    <col min="13066" max="13067" width="22.42578125" style="1" bestFit="1" customWidth="1"/>
    <col min="13068" max="13068" width="22.28515625" style="1" bestFit="1" customWidth="1"/>
    <col min="13069" max="13069" width="16.7109375" style="1" customWidth="1"/>
    <col min="13070" max="13070" width="21.42578125" style="1" bestFit="1" customWidth="1"/>
    <col min="13071" max="13071" width="22.28515625" style="1" bestFit="1" customWidth="1"/>
    <col min="13072" max="13311" width="9.140625" style="1"/>
    <col min="13312" max="13312" width="4.28515625" style="1" customWidth="1"/>
    <col min="13313" max="13313" width="9.85546875" style="1" customWidth="1"/>
    <col min="13314" max="13314" width="55.42578125" style="1" bestFit="1" customWidth="1"/>
    <col min="13315" max="13315" width="12.85546875" style="1" customWidth="1"/>
    <col min="13316" max="13316" width="14.85546875" style="1" customWidth="1"/>
    <col min="13317" max="13317" width="14.28515625" style="1" customWidth="1"/>
    <col min="13318" max="13318" width="20.7109375" style="1" customWidth="1"/>
    <col min="13319" max="13319" width="21" style="1" customWidth="1"/>
    <col min="13320" max="13321" width="21.28515625" style="1" customWidth="1"/>
    <col min="13322" max="13323" width="22.42578125" style="1" bestFit="1" customWidth="1"/>
    <col min="13324" max="13324" width="22.28515625" style="1" bestFit="1" customWidth="1"/>
    <col min="13325" max="13325" width="16.7109375" style="1" customWidth="1"/>
    <col min="13326" max="13326" width="21.42578125" style="1" bestFit="1" customWidth="1"/>
    <col min="13327" max="13327" width="22.28515625" style="1" bestFit="1" customWidth="1"/>
    <col min="13328" max="13567" width="9.140625" style="1"/>
    <col min="13568" max="13568" width="4.28515625" style="1" customWidth="1"/>
    <col min="13569" max="13569" width="9.85546875" style="1" customWidth="1"/>
    <col min="13570" max="13570" width="55.42578125" style="1" bestFit="1" customWidth="1"/>
    <col min="13571" max="13571" width="12.85546875" style="1" customWidth="1"/>
    <col min="13572" max="13572" width="14.85546875" style="1" customWidth="1"/>
    <col min="13573" max="13573" width="14.28515625" style="1" customWidth="1"/>
    <col min="13574" max="13574" width="20.7109375" style="1" customWidth="1"/>
    <col min="13575" max="13575" width="21" style="1" customWidth="1"/>
    <col min="13576" max="13577" width="21.28515625" style="1" customWidth="1"/>
    <col min="13578" max="13579" width="22.42578125" style="1" bestFit="1" customWidth="1"/>
    <col min="13580" max="13580" width="22.28515625" style="1" bestFit="1" customWidth="1"/>
    <col min="13581" max="13581" width="16.7109375" style="1" customWidth="1"/>
    <col min="13582" max="13582" width="21.42578125" style="1" bestFit="1" customWidth="1"/>
    <col min="13583" max="13583" width="22.28515625" style="1" bestFit="1" customWidth="1"/>
    <col min="13584" max="13823" width="9.140625" style="1"/>
    <col min="13824" max="13824" width="4.28515625" style="1" customWidth="1"/>
    <col min="13825" max="13825" width="9.85546875" style="1" customWidth="1"/>
    <col min="13826" max="13826" width="55.42578125" style="1" bestFit="1" customWidth="1"/>
    <col min="13827" max="13827" width="12.85546875" style="1" customWidth="1"/>
    <col min="13828" max="13828" width="14.85546875" style="1" customWidth="1"/>
    <col min="13829" max="13829" width="14.28515625" style="1" customWidth="1"/>
    <col min="13830" max="13830" width="20.7109375" style="1" customWidth="1"/>
    <col min="13831" max="13831" width="21" style="1" customWidth="1"/>
    <col min="13832" max="13833" width="21.28515625" style="1" customWidth="1"/>
    <col min="13834" max="13835" width="22.42578125" style="1" bestFit="1" customWidth="1"/>
    <col min="13836" max="13836" width="22.28515625" style="1" bestFit="1" customWidth="1"/>
    <col min="13837" max="13837" width="16.7109375" style="1" customWidth="1"/>
    <col min="13838" max="13838" width="21.42578125" style="1" bestFit="1" customWidth="1"/>
    <col min="13839" max="13839" width="22.28515625" style="1" bestFit="1" customWidth="1"/>
    <col min="13840" max="14079" width="9.140625" style="1"/>
    <col min="14080" max="14080" width="4.28515625" style="1" customWidth="1"/>
    <col min="14081" max="14081" width="9.85546875" style="1" customWidth="1"/>
    <col min="14082" max="14082" width="55.42578125" style="1" bestFit="1" customWidth="1"/>
    <col min="14083" max="14083" width="12.85546875" style="1" customWidth="1"/>
    <col min="14084" max="14084" width="14.85546875" style="1" customWidth="1"/>
    <col min="14085" max="14085" width="14.28515625" style="1" customWidth="1"/>
    <col min="14086" max="14086" width="20.7109375" style="1" customWidth="1"/>
    <col min="14087" max="14087" width="21" style="1" customWidth="1"/>
    <col min="14088" max="14089" width="21.28515625" style="1" customWidth="1"/>
    <col min="14090" max="14091" width="22.42578125" style="1" bestFit="1" customWidth="1"/>
    <col min="14092" max="14092" width="22.28515625" style="1" bestFit="1" customWidth="1"/>
    <col min="14093" max="14093" width="16.7109375" style="1" customWidth="1"/>
    <col min="14094" max="14094" width="21.42578125" style="1" bestFit="1" customWidth="1"/>
    <col min="14095" max="14095" width="22.28515625" style="1" bestFit="1" customWidth="1"/>
    <col min="14096" max="14335" width="9.140625" style="1"/>
    <col min="14336" max="14336" width="4.28515625" style="1" customWidth="1"/>
    <col min="14337" max="14337" width="9.85546875" style="1" customWidth="1"/>
    <col min="14338" max="14338" width="55.42578125" style="1" bestFit="1" customWidth="1"/>
    <col min="14339" max="14339" width="12.85546875" style="1" customWidth="1"/>
    <col min="14340" max="14340" width="14.85546875" style="1" customWidth="1"/>
    <col min="14341" max="14341" width="14.28515625" style="1" customWidth="1"/>
    <col min="14342" max="14342" width="20.7109375" style="1" customWidth="1"/>
    <col min="14343" max="14343" width="21" style="1" customWidth="1"/>
    <col min="14344" max="14345" width="21.28515625" style="1" customWidth="1"/>
    <col min="14346" max="14347" width="22.42578125" style="1" bestFit="1" customWidth="1"/>
    <col min="14348" max="14348" width="22.28515625" style="1" bestFit="1" customWidth="1"/>
    <col min="14349" max="14349" width="16.7109375" style="1" customWidth="1"/>
    <col min="14350" max="14350" width="21.42578125" style="1" bestFit="1" customWidth="1"/>
    <col min="14351" max="14351" width="22.28515625" style="1" bestFit="1" customWidth="1"/>
    <col min="14352" max="14591" width="9.140625" style="1"/>
    <col min="14592" max="14592" width="4.28515625" style="1" customWidth="1"/>
    <col min="14593" max="14593" width="9.85546875" style="1" customWidth="1"/>
    <col min="14594" max="14594" width="55.42578125" style="1" bestFit="1" customWidth="1"/>
    <col min="14595" max="14595" width="12.85546875" style="1" customWidth="1"/>
    <col min="14596" max="14596" width="14.85546875" style="1" customWidth="1"/>
    <col min="14597" max="14597" width="14.28515625" style="1" customWidth="1"/>
    <col min="14598" max="14598" width="20.7109375" style="1" customWidth="1"/>
    <col min="14599" max="14599" width="21" style="1" customWidth="1"/>
    <col min="14600" max="14601" width="21.28515625" style="1" customWidth="1"/>
    <col min="14602" max="14603" width="22.42578125" style="1" bestFit="1" customWidth="1"/>
    <col min="14604" max="14604" width="22.28515625" style="1" bestFit="1" customWidth="1"/>
    <col min="14605" max="14605" width="16.7109375" style="1" customWidth="1"/>
    <col min="14606" max="14606" width="21.42578125" style="1" bestFit="1" customWidth="1"/>
    <col min="14607" max="14607" width="22.28515625" style="1" bestFit="1" customWidth="1"/>
    <col min="14608" max="14847" width="9.140625" style="1"/>
    <col min="14848" max="14848" width="4.28515625" style="1" customWidth="1"/>
    <col min="14849" max="14849" width="9.85546875" style="1" customWidth="1"/>
    <col min="14850" max="14850" width="55.42578125" style="1" bestFit="1" customWidth="1"/>
    <col min="14851" max="14851" width="12.85546875" style="1" customWidth="1"/>
    <col min="14852" max="14852" width="14.85546875" style="1" customWidth="1"/>
    <col min="14853" max="14853" width="14.28515625" style="1" customWidth="1"/>
    <col min="14854" max="14854" width="20.7109375" style="1" customWidth="1"/>
    <col min="14855" max="14855" width="21" style="1" customWidth="1"/>
    <col min="14856" max="14857" width="21.28515625" style="1" customWidth="1"/>
    <col min="14858" max="14859" width="22.42578125" style="1" bestFit="1" customWidth="1"/>
    <col min="14860" max="14860" width="22.28515625" style="1" bestFit="1" customWidth="1"/>
    <col min="14861" max="14861" width="16.7109375" style="1" customWidth="1"/>
    <col min="14862" max="14862" width="21.42578125" style="1" bestFit="1" customWidth="1"/>
    <col min="14863" max="14863" width="22.28515625" style="1" bestFit="1" customWidth="1"/>
    <col min="14864" max="15103" width="9.140625" style="1"/>
    <col min="15104" max="15104" width="4.28515625" style="1" customWidth="1"/>
    <col min="15105" max="15105" width="9.85546875" style="1" customWidth="1"/>
    <col min="15106" max="15106" width="55.42578125" style="1" bestFit="1" customWidth="1"/>
    <col min="15107" max="15107" width="12.85546875" style="1" customWidth="1"/>
    <col min="15108" max="15108" width="14.85546875" style="1" customWidth="1"/>
    <col min="15109" max="15109" width="14.28515625" style="1" customWidth="1"/>
    <col min="15110" max="15110" width="20.7109375" style="1" customWidth="1"/>
    <col min="15111" max="15111" width="21" style="1" customWidth="1"/>
    <col min="15112" max="15113" width="21.28515625" style="1" customWidth="1"/>
    <col min="15114" max="15115" width="22.42578125" style="1" bestFit="1" customWidth="1"/>
    <col min="15116" max="15116" width="22.28515625" style="1" bestFit="1" customWidth="1"/>
    <col min="15117" max="15117" width="16.7109375" style="1" customWidth="1"/>
    <col min="15118" max="15118" width="21.42578125" style="1" bestFit="1" customWidth="1"/>
    <col min="15119" max="15119" width="22.28515625" style="1" bestFit="1" customWidth="1"/>
    <col min="15120" max="15359" width="9.140625" style="1"/>
    <col min="15360" max="15360" width="4.28515625" style="1" customWidth="1"/>
    <col min="15361" max="15361" width="9.85546875" style="1" customWidth="1"/>
    <col min="15362" max="15362" width="55.42578125" style="1" bestFit="1" customWidth="1"/>
    <col min="15363" max="15363" width="12.85546875" style="1" customWidth="1"/>
    <col min="15364" max="15364" width="14.85546875" style="1" customWidth="1"/>
    <col min="15365" max="15365" width="14.28515625" style="1" customWidth="1"/>
    <col min="15366" max="15366" width="20.7109375" style="1" customWidth="1"/>
    <col min="15367" max="15367" width="21" style="1" customWidth="1"/>
    <col min="15368" max="15369" width="21.28515625" style="1" customWidth="1"/>
    <col min="15370" max="15371" width="22.42578125" style="1" bestFit="1" customWidth="1"/>
    <col min="15372" max="15372" width="22.28515625" style="1" bestFit="1" customWidth="1"/>
    <col min="15373" max="15373" width="16.7109375" style="1" customWidth="1"/>
    <col min="15374" max="15374" width="21.42578125" style="1" bestFit="1" customWidth="1"/>
    <col min="15375" max="15375" width="22.28515625" style="1" bestFit="1" customWidth="1"/>
    <col min="15376" max="15615" width="9.140625" style="1"/>
    <col min="15616" max="15616" width="4.28515625" style="1" customWidth="1"/>
    <col min="15617" max="15617" width="9.85546875" style="1" customWidth="1"/>
    <col min="15618" max="15618" width="55.42578125" style="1" bestFit="1" customWidth="1"/>
    <col min="15619" max="15619" width="12.85546875" style="1" customWidth="1"/>
    <col min="15620" max="15620" width="14.85546875" style="1" customWidth="1"/>
    <col min="15621" max="15621" width="14.28515625" style="1" customWidth="1"/>
    <col min="15622" max="15622" width="20.7109375" style="1" customWidth="1"/>
    <col min="15623" max="15623" width="21" style="1" customWidth="1"/>
    <col min="15624" max="15625" width="21.28515625" style="1" customWidth="1"/>
    <col min="15626" max="15627" width="22.42578125" style="1" bestFit="1" customWidth="1"/>
    <col min="15628" max="15628" width="22.28515625" style="1" bestFit="1" customWidth="1"/>
    <col min="15629" max="15629" width="16.7109375" style="1" customWidth="1"/>
    <col min="15630" max="15630" width="21.42578125" style="1" bestFit="1" customWidth="1"/>
    <col min="15631" max="15631" width="22.28515625" style="1" bestFit="1" customWidth="1"/>
    <col min="15632" max="15871" width="9.140625" style="1"/>
    <col min="15872" max="15872" width="4.28515625" style="1" customWidth="1"/>
    <col min="15873" max="15873" width="9.85546875" style="1" customWidth="1"/>
    <col min="15874" max="15874" width="55.42578125" style="1" bestFit="1" customWidth="1"/>
    <col min="15875" max="15875" width="12.85546875" style="1" customWidth="1"/>
    <col min="15876" max="15876" width="14.85546875" style="1" customWidth="1"/>
    <col min="15877" max="15877" width="14.28515625" style="1" customWidth="1"/>
    <col min="15878" max="15878" width="20.7109375" style="1" customWidth="1"/>
    <col min="15879" max="15879" width="21" style="1" customWidth="1"/>
    <col min="15880" max="15881" width="21.28515625" style="1" customWidth="1"/>
    <col min="15882" max="15883" width="22.42578125" style="1" bestFit="1" customWidth="1"/>
    <col min="15884" max="15884" width="22.28515625" style="1" bestFit="1" customWidth="1"/>
    <col min="15885" max="15885" width="16.7109375" style="1" customWidth="1"/>
    <col min="15886" max="15886" width="21.42578125" style="1" bestFit="1" customWidth="1"/>
    <col min="15887" max="15887" width="22.28515625" style="1" bestFit="1" customWidth="1"/>
    <col min="15888" max="16127" width="9.140625" style="1"/>
    <col min="16128" max="16128" width="4.28515625" style="1" customWidth="1"/>
    <col min="16129" max="16129" width="9.85546875" style="1" customWidth="1"/>
    <col min="16130" max="16130" width="55.42578125" style="1" bestFit="1" customWidth="1"/>
    <col min="16131" max="16131" width="12.85546875" style="1" customWidth="1"/>
    <col min="16132" max="16132" width="14.85546875" style="1" customWidth="1"/>
    <col min="16133" max="16133" width="14.28515625" style="1" customWidth="1"/>
    <col min="16134" max="16134" width="20.7109375" style="1" customWidth="1"/>
    <col min="16135" max="16135" width="21" style="1" customWidth="1"/>
    <col min="16136" max="16137" width="21.28515625" style="1" customWidth="1"/>
    <col min="16138" max="16139" width="22.42578125" style="1" bestFit="1" customWidth="1"/>
    <col min="16140" max="16140" width="22.28515625" style="1" bestFit="1" customWidth="1"/>
    <col min="16141" max="16141" width="16.7109375" style="1" customWidth="1"/>
    <col min="16142" max="16142" width="21.42578125" style="1" bestFit="1" customWidth="1"/>
    <col min="16143" max="16143" width="22.28515625" style="1" bestFit="1" customWidth="1"/>
    <col min="16144" max="16384" width="9.140625" style="1"/>
  </cols>
  <sheetData>
    <row r="6" spans="1:16" ht="13.9" customHeight="1" x14ac:dyDescent="0.2"/>
    <row r="8" spans="1:16" x14ac:dyDescent="0.2">
      <c r="K8" s="5"/>
      <c r="L8" s="6"/>
    </row>
    <row r="9" spans="1:16" ht="15" customHeight="1" x14ac:dyDescent="0.2">
      <c r="B9" s="7"/>
      <c r="C9" s="8"/>
      <c r="D9" s="39" t="s">
        <v>0</v>
      </c>
      <c r="E9" s="39"/>
      <c r="F9" s="39"/>
      <c r="G9" s="39"/>
      <c r="H9" s="39"/>
      <c r="I9" s="39"/>
      <c r="J9" s="39"/>
      <c r="K9" s="8"/>
      <c r="L9" s="8"/>
      <c r="M9" s="8"/>
      <c r="N9" s="8"/>
    </row>
    <row r="11" spans="1:16" ht="15" customHeight="1" thickBot="1" x14ac:dyDescent="0.25">
      <c r="L11" s="9"/>
      <c r="M11" s="9"/>
      <c r="N11" s="9"/>
    </row>
    <row r="12" spans="1:16" ht="14.45" customHeight="1" x14ac:dyDescent="0.2">
      <c r="A12" s="40" t="s">
        <v>1</v>
      </c>
      <c r="B12" s="43" t="s">
        <v>2</v>
      </c>
      <c r="C12" s="43" t="s">
        <v>3</v>
      </c>
      <c r="D12" s="46" t="s">
        <v>4</v>
      </c>
      <c r="E12" s="47"/>
      <c r="F12" s="48"/>
      <c r="G12" s="55" t="s">
        <v>5</v>
      </c>
      <c r="H12" s="56"/>
      <c r="I12" s="56"/>
      <c r="J12" s="56"/>
      <c r="K12" s="57"/>
      <c r="L12" s="65" t="s">
        <v>6</v>
      </c>
      <c r="M12" s="66"/>
      <c r="N12" s="4"/>
      <c r="O12" s="1"/>
    </row>
    <row r="13" spans="1:16" s="7" customFormat="1" ht="15.75" customHeight="1" x14ac:dyDescent="0.2">
      <c r="A13" s="41"/>
      <c r="B13" s="44"/>
      <c r="C13" s="44"/>
      <c r="D13" s="49"/>
      <c r="E13" s="50"/>
      <c r="F13" s="51"/>
      <c r="G13" s="58"/>
      <c r="H13" s="59"/>
      <c r="I13" s="59"/>
      <c r="J13" s="59"/>
      <c r="K13" s="60"/>
      <c r="L13" s="67"/>
      <c r="M13" s="68"/>
      <c r="N13" s="10"/>
    </row>
    <row r="14" spans="1:16" s="7" customFormat="1" ht="33.75" customHeight="1" x14ac:dyDescent="0.2">
      <c r="A14" s="41"/>
      <c r="B14" s="44"/>
      <c r="C14" s="44"/>
      <c r="D14" s="52"/>
      <c r="E14" s="53"/>
      <c r="F14" s="54"/>
      <c r="G14" s="69" t="s">
        <v>7</v>
      </c>
      <c r="H14" s="70"/>
      <c r="I14" s="69" t="s">
        <v>8</v>
      </c>
      <c r="J14" s="70"/>
      <c r="K14" s="71" t="s">
        <v>9</v>
      </c>
      <c r="L14" s="73" t="s">
        <v>10</v>
      </c>
      <c r="M14" s="75" t="s">
        <v>11</v>
      </c>
      <c r="N14" s="11"/>
      <c r="O14" s="8"/>
    </row>
    <row r="15" spans="1:16" s="7" customFormat="1" ht="47.25" x14ac:dyDescent="0.2">
      <c r="A15" s="42"/>
      <c r="B15" s="45"/>
      <c r="C15" s="45"/>
      <c r="D15" s="12" t="s">
        <v>12</v>
      </c>
      <c r="E15" s="12" t="s">
        <v>13</v>
      </c>
      <c r="F15" s="12" t="s">
        <v>14</v>
      </c>
      <c r="G15" s="13" t="s">
        <v>15</v>
      </c>
      <c r="H15" s="13" t="s">
        <v>16</v>
      </c>
      <c r="I15" s="13" t="s">
        <v>17</v>
      </c>
      <c r="J15" s="13" t="s">
        <v>18</v>
      </c>
      <c r="K15" s="72"/>
      <c r="L15" s="74"/>
      <c r="M15" s="76"/>
      <c r="N15" s="11"/>
      <c r="O15" s="8"/>
      <c r="P15" s="14" t="s">
        <v>19</v>
      </c>
    </row>
    <row r="16" spans="1:16" x14ac:dyDescent="0.2">
      <c r="A16" s="15">
        <v>1</v>
      </c>
      <c r="B16" s="16" t="s">
        <v>20</v>
      </c>
      <c r="C16" s="17" t="s">
        <v>21</v>
      </c>
      <c r="D16" s="18" t="s">
        <v>22</v>
      </c>
      <c r="E16" s="18" t="s">
        <v>22</v>
      </c>
      <c r="F16" s="18" t="s">
        <v>22</v>
      </c>
      <c r="G16" s="19">
        <v>1285059850</v>
      </c>
      <c r="H16" s="19">
        <v>62685000000</v>
      </c>
      <c r="I16" s="19">
        <v>86447765284.649994</v>
      </c>
      <c r="J16" s="19">
        <v>36016939400</v>
      </c>
      <c r="K16" s="19">
        <v>186434764534.64999</v>
      </c>
      <c r="L16" s="20">
        <v>383016368216.09998</v>
      </c>
      <c r="M16" s="21">
        <v>0.22961063771603632</v>
      </c>
      <c r="O16" s="22"/>
      <c r="P16" s="23"/>
    </row>
    <row r="17" spans="1:16" x14ac:dyDescent="0.2">
      <c r="A17" s="15">
        <f>A16+1</f>
        <v>2</v>
      </c>
      <c r="B17" s="16" t="s">
        <v>23</v>
      </c>
      <c r="C17" s="17" t="s">
        <v>24</v>
      </c>
      <c r="D17" s="18" t="s">
        <v>22</v>
      </c>
      <c r="E17" s="18" t="s">
        <v>22</v>
      </c>
      <c r="F17" s="18" t="s">
        <v>22</v>
      </c>
      <c r="G17" s="19">
        <v>1563038737.5</v>
      </c>
      <c r="H17" s="19">
        <v>23600000</v>
      </c>
      <c r="I17" s="19">
        <v>2430698002.2799997</v>
      </c>
      <c r="J17" s="19">
        <v>30765474682</v>
      </c>
      <c r="K17" s="19">
        <v>34782811421.779999</v>
      </c>
      <c r="L17" s="20">
        <v>313214867882.91003</v>
      </c>
      <c r="M17" s="21">
        <v>0.18776603697563859</v>
      </c>
      <c r="O17" s="22"/>
      <c r="P17" s="23"/>
    </row>
    <row r="18" spans="1:16" x14ac:dyDescent="0.2">
      <c r="A18" s="15">
        <f>+A17+1</f>
        <v>3</v>
      </c>
      <c r="B18" s="16" t="s">
        <v>25</v>
      </c>
      <c r="C18" s="17" t="s">
        <v>26</v>
      </c>
      <c r="D18" s="18" t="s">
        <v>22</v>
      </c>
      <c r="E18" s="18" t="s">
        <v>22</v>
      </c>
      <c r="F18" s="18" t="s">
        <v>22</v>
      </c>
      <c r="G18" s="19">
        <v>0</v>
      </c>
      <c r="H18" s="19">
        <v>7600000</v>
      </c>
      <c r="I18" s="19">
        <v>71728490771</v>
      </c>
      <c r="J18" s="19">
        <v>427454400</v>
      </c>
      <c r="K18" s="19">
        <v>72163545171</v>
      </c>
      <c r="L18" s="20">
        <v>274103570587.47</v>
      </c>
      <c r="M18" s="21">
        <v>0.16431959797426229</v>
      </c>
      <c r="O18" s="22"/>
      <c r="P18" s="23"/>
    </row>
    <row r="19" spans="1:16" x14ac:dyDescent="0.2">
      <c r="A19" s="15">
        <f t="shared" ref="A19:A67" si="0">+A18+1</f>
        <v>4</v>
      </c>
      <c r="B19" s="16" t="s">
        <v>27</v>
      </c>
      <c r="C19" s="17" t="s">
        <v>28</v>
      </c>
      <c r="D19" s="18" t="s">
        <v>22</v>
      </c>
      <c r="E19" s="18" t="s">
        <v>22</v>
      </c>
      <c r="F19" s="18" t="s">
        <v>22</v>
      </c>
      <c r="G19" s="19">
        <v>4843174974.8599997</v>
      </c>
      <c r="H19" s="19">
        <v>100000000</v>
      </c>
      <c r="I19" s="19">
        <v>6118606632.3299999</v>
      </c>
      <c r="J19" s="19">
        <v>4015649000</v>
      </c>
      <c r="K19" s="19">
        <v>15077430607.189999</v>
      </c>
      <c r="L19" s="20">
        <v>134200277551.64999</v>
      </c>
      <c r="M19" s="21">
        <v>8.0450377235361664E-2</v>
      </c>
      <c r="O19" s="22"/>
      <c r="P19" s="23"/>
    </row>
    <row r="20" spans="1:16" x14ac:dyDescent="0.2">
      <c r="A20" s="15">
        <f t="shared" si="0"/>
        <v>5</v>
      </c>
      <c r="B20" s="16" t="s">
        <v>29</v>
      </c>
      <c r="C20" s="17" t="s">
        <v>30</v>
      </c>
      <c r="D20" s="18" t="s">
        <v>22</v>
      </c>
      <c r="E20" s="18" t="s">
        <v>22</v>
      </c>
      <c r="F20" s="18" t="s">
        <v>22</v>
      </c>
      <c r="G20" s="19">
        <v>3712622000</v>
      </c>
      <c r="H20" s="19">
        <v>0</v>
      </c>
      <c r="I20" s="19">
        <v>11818643459.25</v>
      </c>
      <c r="J20" s="19">
        <v>0</v>
      </c>
      <c r="K20" s="19">
        <v>15531265459.25</v>
      </c>
      <c r="L20" s="20">
        <v>97838338201.169998</v>
      </c>
      <c r="M20" s="21">
        <v>5.865212322929541E-2</v>
      </c>
      <c r="O20" s="22"/>
      <c r="P20" s="23"/>
    </row>
    <row r="21" spans="1:16" x14ac:dyDescent="0.2">
      <c r="A21" s="15">
        <f t="shared" si="0"/>
        <v>6</v>
      </c>
      <c r="B21" s="16" t="s">
        <v>31</v>
      </c>
      <c r="C21" s="17" t="s">
        <v>32</v>
      </c>
      <c r="D21" s="18" t="s">
        <v>22</v>
      </c>
      <c r="E21" s="18" t="s">
        <v>22</v>
      </c>
      <c r="F21" s="18" t="s">
        <v>22</v>
      </c>
      <c r="G21" s="19">
        <v>0</v>
      </c>
      <c r="H21" s="19">
        <v>36598600000</v>
      </c>
      <c r="I21" s="19">
        <v>211477678.32999998</v>
      </c>
      <c r="J21" s="19">
        <v>34139940000</v>
      </c>
      <c r="K21" s="19">
        <v>70950017678.330002</v>
      </c>
      <c r="L21" s="20">
        <v>95721018224.089996</v>
      </c>
      <c r="M21" s="21">
        <v>5.7382832330709191E-2</v>
      </c>
      <c r="O21" s="22"/>
      <c r="P21" s="23"/>
    </row>
    <row r="22" spans="1:16" x14ac:dyDescent="0.2">
      <c r="A22" s="15">
        <f t="shared" si="0"/>
        <v>7</v>
      </c>
      <c r="B22" s="16" t="s">
        <v>33</v>
      </c>
      <c r="C22" s="17" t="s">
        <v>34</v>
      </c>
      <c r="D22" s="18" t="s">
        <v>22</v>
      </c>
      <c r="E22" s="18" t="s">
        <v>22</v>
      </c>
      <c r="F22" s="24"/>
      <c r="G22" s="19">
        <v>0</v>
      </c>
      <c r="H22" s="19">
        <v>350800000</v>
      </c>
      <c r="I22" s="19">
        <v>1158807291.03</v>
      </c>
      <c r="J22" s="19">
        <v>2500000</v>
      </c>
      <c r="K22" s="19">
        <v>1512107291.03</v>
      </c>
      <c r="L22" s="20">
        <v>93012192793.180008</v>
      </c>
      <c r="M22" s="21">
        <v>5.5758945765366018E-2</v>
      </c>
      <c r="O22" s="22"/>
      <c r="P22" s="23"/>
    </row>
    <row r="23" spans="1:16" x14ac:dyDescent="0.2">
      <c r="A23" s="15">
        <f t="shared" si="0"/>
        <v>8</v>
      </c>
      <c r="B23" s="16" t="s">
        <v>35</v>
      </c>
      <c r="C23" s="17" t="s">
        <v>36</v>
      </c>
      <c r="D23" s="18" t="s">
        <v>22</v>
      </c>
      <c r="E23" s="18" t="s">
        <v>22</v>
      </c>
      <c r="F23" s="18" t="s">
        <v>22</v>
      </c>
      <c r="G23" s="19">
        <v>0</v>
      </c>
      <c r="H23" s="19">
        <v>0</v>
      </c>
      <c r="I23" s="19">
        <v>7414436168.1900005</v>
      </c>
      <c r="J23" s="19">
        <v>1276285880</v>
      </c>
      <c r="K23" s="19">
        <v>8690722048.1900005</v>
      </c>
      <c r="L23" s="20">
        <v>78360714838.509995</v>
      </c>
      <c r="M23" s="21">
        <v>4.6975678323500018E-2</v>
      </c>
      <c r="O23" s="22"/>
      <c r="P23" s="23"/>
    </row>
    <row r="24" spans="1:16" x14ac:dyDescent="0.2">
      <c r="A24" s="15">
        <f t="shared" si="0"/>
        <v>9</v>
      </c>
      <c r="B24" s="16" t="s">
        <v>37</v>
      </c>
      <c r="C24" s="17" t="s">
        <v>38</v>
      </c>
      <c r="D24" s="18" t="s">
        <v>22</v>
      </c>
      <c r="E24" s="18" t="s">
        <v>22</v>
      </c>
      <c r="F24" s="18" t="s">
        <v>22</v>
      </c>
      <c r="G24" s="19">
        <v>0</v>
      </c>
      <c r="H24" s="19">
        <v>3700000</v>
      </c>
      <c r="I24" s="19">
        <v>2086708752.7400002</v>
      </c>
      <c r="J24" s="19">
        <v>0</v>
      </c>
      <c r="K24" s="19">
        <v>2090408752.7400002</v>
      </c>
      <c r="L24" s="20">
        <v>42030711982.339996</v>
      </c>
      <c r="M24" s="21">
        <v>2.519656960581684E-2</v>
      </c>
      <c r="O24" s="22"/>
      <c r="P24" s="23"/>
    </row>
    <row r="25" spans="1:16" s="7" customFormat="1" x14ac:dyDescent="0.2">
      <c r="A25" s="15">
        <f t="shared" si="0"/>
        <v>10</v>
      </c>
      <c r="B25" s="16" t="s">
        <v>39</v>
      </c>
      <c r="C25" s="17" t="s">
        <v>40</v>
      </c>
      <c r="D25" s="18" t="s">
        <v>22</v>
      </c>
      <c r="E25" s="18" t="s">
        <v>22</v>
      </c>
      <c r="F25" s="18" t="s">
        <v>22</v>
      </c>
      <c r="G25" s="19">
        <v>0</v>
      </c>
      <c r="H25" s="19">
        <v>0</v>
      </c>
      <c r="I25" s="19">
        <v>2909514828.5700002</v>
      </c>
      <c r="J25" s="19">
        <v>0</v>
      </c>
      <c r="K25" s="19">
        <v>2909514828.5700002</v>
      </c>
      <c r="L25" s="20">
        <v>39110392146.299995</v>
      </c>
      <c r="M25" s="21">
        <v>2.3445896382604574E-2</v>
      </c>
      <c r="O25" s="22"/>
      <c r="P25" s="23"/>
    </row>
    <row r="26" spans="1:16" x14ac:dyDescent="0.2">
      <c r="A26" s="15">
        <f t="shared" si="0"/>
        <v>11</v>
      </c>
      <c r="B26" s="16" t="s">
        <v>41</v>
      </c>
      <c r="C26" s="17" t="s">
        <v>42</v>
      </c>
      <c r="D26" s="18" t="s">
        <v>22</v>
      </c>
      <c r="E26" s="18" t="s">
        <v>22</v>
      </c>
      <c r="F26" s="18" t="s">
        <v>22</v>
      </c>
      <c r="G26" s="19">
        <v>0</v>
      </c>
      <c r="H26" s="19">
        <v>39800000</v>
      </c>
      <c r="I26" s="19">
        <v>2859047504.29</v>
      </c>
      <c r="J26" s="19">
        <v>0</v>
      </c>
      <c r="K26" s="19">
        <v>2898847504.29</v>
      </c>
      <c r="L26" s="20">
        <v>36905460909.099998</v>
      </c>
      <c r="M26" s="21">
        <v>2.2124084289164597E-2</v>
      </c>
      <c r="O26" s="22"/>
      <c r="P26" s="23"/>
    </row>
    <row r="27" spans="1:16" x14ac:dyDescent="0.2">
      <c r="A27" s="15">
        <f t="shared" si="0"/>
        <v>12</v>
      </c>
      <c r="B27" s="16" t="s">
        <v>43</v>
      </c>
      <c r="C27" s="17" t="s">
        <v>44</v>
      </c>
      <c r="D27" s="18" t="s">
        <v>22</v>
      </c>
      <c r="E27" s="18" t="s">
        <v>22</v>
      </c>
      <c r="F27" s="24" t="s">
        <v>22</v>
      </c>
      <c r="G27" s="19">
        <v>2392759500</v>
      </c>
      <c r="H27" s="19">
        <v>90000000</v>
      </c>
      <c r="I27" s="19">
        <v>339815941.33000004</v>
      </c>
      <c r="J27" s="19">
        <v>0</v>
      </c>
      <c r="K27" s="19">
        <v>2822575441.3299999</v>
      </c>
      <c r="L27" s="20">
        <v>23749842678.559998</v>
      </c>
      <c r="M27" s="21">
        <v>1.4237554777301219E-2</v>
      </c>
      <c r="O27" s="22"/>
      <c r="P27" s="23"/>
    </row>
    <row r="28" spans="1:16" x14ac:dyDescent="0.2">
      <c r="A28" s="15">
        <f t="shared" si="0"/>
        <v>13</v>
      </c>
      <c r="B28" s="16" t="s">
        <v>45</v>
      </c>
      <c r="C28" s="17" t="s">
        <v>46</v>
      </c>
      <c r="D28" s="18" t="s">
        <v>22</v>
      </c>
      <c r="E28" s="18" t="s">
        <v>22</v>
      </c>
      <c r="F28" s="24"/>
      <c r="G28" s="19">
        <v>775293765</v>
      </c>
      <c r="H28" s="19">
        <v>0</v>
      </c>
      <c r="I28" s="19">
        <v>0</v>
      </c>
      <c r="J28" s="19">
        <v>0</v>
      </c>
      <c r="K28" s="19">
        <v>775293765</v>
      </c>
      <c r="L28" s="20">
        <v>9002959738.5900002</v>
      </c>
      <c r="M28" s="21">
        <v>5.3970939585097251E-3</v>
      </c>
      <c r="O28" s="22"/>
      <c r="P28" s="23"/>
    </row>
    <row r="29" spans="1:16" x14ac:dyDescent="0.2">
      <c r="A29" s="15">
        <f t="shared" si="0"/>
        <v>14</v>
      </c>
      <c r="B29" s="16" t="s">
        <v>47</v>
      </c>
      <c r="C29" s="17" t="s">
        <v>48</v>
      </c>
      <c r="D29" s="18" t="s">
        <v>22</v>
      </c>
      <c r="E29" s="18" t="s">
        <v>22</v>
      </c>
      <c r="F29" s="18" t="s">
        <v>22</v>
      </c>
      <c r="G29" s="19">
        <v>0</v>
      </c>
      <c r="H29" s="19">
        <v>0</v>
      </c>
      <c r="I29" s="19">
        <v>519185855.72000003</v>
      </c>
      <c r="J29" s="19">
        <v>0</v>
      </c>
      <c r="K29" s="19">
        <v>519185855.72000003</v>
      </c>
      <c r="L29" s="20">
        <v>6358098976.3699999</v>
      </c>
      <c r="M29" s="21">
        <v>3.8115529302975297E-3</v>
      </c>
      <c r="O29" s="22"/>
      <c r="P29" s="23"/>
    </row>
    <row r="30" spans="1:16" x14ac:dyDescent="0.2">
      <c r="A30" s="15">
        <f t="shared" si="0"/>
        <v>15</v>
      </c>
      <c r="B30" s="16" t="s">
        <v>49</v>
      </c>
      <c r="C30" s="17" t="s">
        <v>50</v>
      </c>
      <c r="D30" s="18" t="s">
        <v>22</v>
      </c>
      <c r="E30" s="24"/>
      <c r="F30" s="24"/>
      <c r="G30" s="19">
        <v>0</v>
      </c>
      <c r="H30" s="19">
        <v>0</v>
      </c>
      <c r="I30" s="19">
        <v>80242480</v>
      </c>
      <c r="J30" s="19">
        <v>0</v>
      </c>
      <c r="K30" s="19">
        <v>80242480</v>
      </c>
      <c r="L30" s="20">
        <v>5951008752.46</v>
      </c>
      <c r="M30" s="21">
        <v>3.5675104984941933E-3</v>
      </c>
      <c r="O30" s="22"/>
      <c r="P30" s="23"/>
    </row>
    <row r="31" spans="1:16" x14ac:dyDescent="0.2">
      <c r="A31" s="15">
        <f t="shared" si="0"/>
        <v>16</v>
      </c>
      <c r="B31" s="16" t="s">
        <v>51</v>
      </c>
      <c r="C31" s="17" t="s">
        <v>52</v>
      </c>
      <c r="D31" s="18" t="s">
        <v>22</v>
      </c>
      <c r="E31" s="24"/>
      <c r="F31" s="24"/>
      <c r="G31" s="19">
        <v>0</v>
      </c>
      <c r="H31" s="19">
        <v>0</v>
      </c>
      <c r="I31" s="19">
        <v>1058017302.88</v>
      </c>
      <c r="J31" s="19">
        <v>0</v>
      </c>
      <c r="K31" s="19">
        <v>1058017302.88</v>
      </c>
      <c r="L31" s="20">
        <v>4898040559.3400002</v>
      </c>
      <c r="M31" s="21">
        <v>2.9362771665009868E-3</v>
      </c>
      <c r="O31" s="22"/>
      <c r="P31" s="23"/>
    </row>
    <row r="32" spans="1:16" x14ac:dyDescent="0.2">
      <c r="A32" s="15">
        <f t="shared" si="0"/>
        <v>17</v>
      </c>
      <c r="B32" s="16" t="s">
        <v>53</v>
      </c>
      <c r="C32" s="17" t="s">
        <v>54</v>
      </c>
      <c r="D32" s="18" t="s">
        <v>22</v>
      </c>
      <c r="E32" s="24"/>
      <c r="F32" s="24"/>
      <c r="G32" s="19">
        <v>0</v>
      </c>
      <c r="H32" s="19">
        <v>0</v>
      </c>
      <c r="I32" s="19">
        <v>351421422.19999999</v>
      </c>
      <c r="J32" s="19">
        <v>0</v>
      </c>
      <c r="K32" s="19">
        <v>351421422.19999999</v>
      </c>
      <c r="L32" s="20">
        <v>4375674888.4899998</v>
      </c>
      <c r="M32" s="21">
        <v>2.6231294141909277E-3</v>
      </c>
      <c r="O32" s="22"/>
      <c r="P32" s="23"/>
    </row>
    <row r="33" spans="1:16" x14ac:dyDescent="0.2">
      <c r="A33" s="15">
        <f t="shared" si="0"/>
        <v>18</v>
      </c>
      <c r="B33" s="16" t="s">
        <v>55</v>
      </c>
      <c r="C33" s="17" t="s">
        <v>56</v>
      </c>
      <c r="D33" s="18" t="s">
        <v>22</v>
      </c>
      <c r="E33" s="18" t="s">
        <v>22</v>
      </c>
      <c r="F33" s="24" t="s">
        <v>22</v>
      </c>
      <c r="G33" s="19">
        <v>0</v>
      </c>
      <c r="H33" s="19">
        <v>0</v>
      </c>
      <c r="I33" s="19">
        <v>460580009.64999998</v>
      </c>
      <c r="J33" s="19">
        <v>0</v>
      </c>
      <c r="K33" s="19">
        <v>460580009.64999998</v>
      </c>
      <c r="L33" s="20">
        <v>3719923614.5599999</v>
      </c>
      <c r="M33" s="21">
        <v>2.2300196656665004E-3</v>
      </c>
      <c r="O33" s="22"/>
      <c r="P33" s="23"/>
    </row>
    <row r="34" spans="1:16" x14ac:dyDescent="0.2">
      <c r="A34" s="15">
        <f t="shared" si="0"/>
        <v>19</v>
      </c>
      <c r="B34" s="16" t="s">
        <v>57</v>
      </c>
      <c r="C34" s="17" t="s">
        <v>58</v>
      </c>
      <c r="D34" s="18" t="s">
        <v>22</v>
      </c>
      <c r="E34" s="18" t="s">
        <v>22</v>
      </c>
      <c r="F34" s="18" t="s">
        <v>22</v>
      </c>
      <c r="G34" s="19">
        <v>0</v>
      </c>
      <c r="H34" s="19">
        <v>0</v>
      </c>
      <c r="I34" s="19">
        <v>620268414.14999998</v>
      </c>
      <c r="J34" s="19">
        <v>0</v>
      </c>
      <c r="K34" s="19">
        <v>620268414.14999998</v>
      </c>
      <c r="L34" s="20">
        <v>3715837648.5900006</v>
      </c>
      <c r="M34" s="21">
        <v>2.2275702109436457E-3</v>
      </c>
      <c r="O34" s="22"/>
      <c r="P34" s="23"/>
    </row>
    <row r="35" spans="1:16" x14ac:dyDescent="0.2">
      <c r="A35" s="15">
        <f t="shared" si="0"/>
        <v>20</v>
      </c>
      <c r="B35" s="16" t="s">
        <v>59</v>
      </c>
      <c r="C35" s="17" t="s">
        <v>60</v>
      </c>
      <c r="D35" s="18" t="s">
        <v>22</v>
      </c>
      <c r="E35" s="18"/>
      <c r="F35" s="24"/>
      <c r="G35" s="19">
        <v>0</v>
      </c>
      <c r="H35" s="19">
        <v>0</v>
      </c>
      <c r="I35" s="19">
        <v>248905313.94</v>
      </c>
      <c r="J35" s="19">
        <v>0</v>
      </c>
      <c r="K35" s="19">
        <v>248905313.94</v>
      </c>
      <c r="L35" s="20">
        <v>3323228035.48</v>
      </c>
      <c r="M35" s="21">
        <v>1.9922086151468524E-3</v>
      </c>
      <c r="O35" s="22"/>
      <c r="P35" s="23"/>
    </row>
    <row r="36" spans="1:16" x14ac:dyDescent="0.2">
      <c r="A36" s="15">
        <f t="shared" si="0"/>
        <v>21</v>
      </c>
      <c r="B36" s="16" t="s">
        <v>61</v>
      </c>
      <c r="C36" s="17" t="s">
        <v>62</v>
      </c>
      <c r="D36" s="18" t="s">
        <v>22</v>
      </c>
      <c r="E36" s="18" t="s">
        <v>22</v>
      </c>
      <c r="F36" s="24" t="s">
        <v>22</v>
      </c>
      <c r="G36" s="19">
        <v>0</v>
      </c>
      <c r="H36" s="19">
        <v>0</v>
      </c>
      <c r="I36" s="19">
        <v>29408256.899999999</v>
      </c>
      <c r="J36" s="19">
        <v>221000000</v>
      </c>
      <c r="K36" s="19">
        <v>250408256.90000001</v>
      </c>
      <c r="L36" s="20">
        <v>2641003830.54</v>
      </c>
      <c r="M36" s="21">
        <v>1.5832288749567183E-3</v>
      </c>
      <c r="O36" s="22"/>
      <c r="P36" s="23"/>
    </row>
    <row r="37" spans="1:16" x14ac:dyDescent="0.2">
      <c r="A37" s="15">
        <f t="shared" si="0"/>
        <v>22</v>
      </c>
      <c r="B37" s="16" t="s">
        <v>63</v>
      </c>
      <c r="C37" s="17" t="s">
        <v>64</v>
      </c>
      <c r="D37" s="18" t="s">
        <v>22</v>
      </c>
      <c r="E37" s="24"/>
      <c r="F37" s="24"/>
      <c r="G37" s="19">
        <v>0</v>
      </c>
      <c r="H37" s="19">
        <v>0</v>
      </c>
      <c r="I37" s="19">
        <v>53990922.07</v>
      </c>
      <c r="J37" s="19">
        <v>7600000</v>
      </c>
      <c r="K37" s="19">
        <v>61590922.07</v>
      </c>
      <c r="L37" s="20">
        <v>2340243627.52</v>
      </c>
      <c r="M37" s="21">
        <v>1.4029291599950225E-3</v>
      </c>
      <c r="O37" s="22"/>
      <c r="P37" s="23"/>
    </row>
    <row r="38" spans="1:16" x14ac:dyDescent="0.2">
      <c r="A38" s="15">
        <f t="shared" si="0"/>
        <v>23</v>
      </c>
      <c r="B38" s="16" t="s">
        <v>65</v>
      </c>
      <c r="C38" s="17" t="s">
        <v>66</v>
      </c>
      <c r="D38" s="18" t="s">
        <v>22</v>
      </c>
      <c r="E38" s="24"/>
      <c r="F38" s="24"/>
      <c r="G38" s="19">
        <v>0</v>
      </c>
      <c r="H38" s="19">
        <v>0</v>
      </c>
      <c r="I38" s="19">
        <v>1587953139.9400001</v>
      </c>
      <c r="J38" s="19">
        <v>0</v>
      </c>
      <c r="K38" s="19">
        <v>1587953139.9400001</v>
      </c>
      <c r="L38" s="20">
        <v>2127065151.5</v>
      </c>
      <c r="M38" s="21">
        <v>1.2751329353734465E-3</v>
      </c>
      <c r="O38" s="22"/>
      <c r="P38" s="23"/>
    </row>
    <row r="39" spans="1:16" x14ac:dyDescent="0.2">
      <c r="A39" s="15">
        <f t="shared" si="0"/>
        <v>24</v>
      </c>
      <c r="B39" s="16" t="s">
        <v>67</v>
      </c>
      <c r="C39" s="17" t="s">
        <v>68</v>
      </c>
      <c r="D39" s="18" t="s">
        <v>22</v>
      </c>
      <c r="E39" s="18" t="s">
        <v>22</v>
      </c>
      <c r="F39" s="18" t="s">
        <v>22</v>
      </c>
      <c r="G39" s="19">
        <v>0</v>
      </c>
      <c r="H39" s="19">
        <v>0</v>
      </c>
      <c r="I39" s="19">
        <v>91544661.540000007</v>
      </c>
      <c r="J39" s="19">
        <v>0</v>
      </c>
      <c r="K39" s="19">
        <v>91544661.540000007</v>
      </c>
      <c r="L39" s="20">
        <v>1944097864.3999999</v>
      </c>
      <c r="M39" s="21">
        <v>1.1654477131259702E-3</v>
      </c>
      <c r="O39" s="22"/>
      <c r="P39" s="23"/>
    </row>
    <row r="40" spans="1:16" x14ac:dyDescent="0.2">
      <c r="A40" s="15">
        <f t="shared" si="0"/>
        <v>25</v>
      </c>
      <c r="B40" s="16" t="s">
        <v>69</v>
      </c>
      <c r="C40" s="17" t="s">
        <v>70</v>
      </c>
      <c r="D40" s="18" t="s">
        <v>22</v>
      </c>
      <c r="E40" s="24"/>
      <c r="F40" s="24"/>
      <c r="G40" s="19">
        <v>0</v>
      </c>
      <c r="H40" s="19">
        <v>700000</v>
      </c>
      <c r="I40" s="19">
        <v>39445120.100000001</v>
      </c>
      <c r="J40" s="19">
        <v>0</v>
      </c>
      <c r="K40" s="19">
        <v>40145120.100000001</v>
      </c>
      <c r="L40" s="20">
        <v>1245401250.5399997</v>
      </c>
      <c r="M40" s="21">
        <v>7.4659309386877098E-4</v>
      </c>
      <c r="O40" s="22"/>
      <c r="P40" s="23"/>
    </row>
    <row r="41" spans="1:16" x14ac:dyDescent="0.2">
      <c r="A41" s="15">
        <f t="shared" si="0"/>
        <v>26</v>
      </c>
      <c r="B41" s="16" t="s">
        <v>71</v>
      </c>
      <c r="C41" s="17" t="s">
        <v>72</v>
      </c>
      <c r="D41" s="18" t="s">
        <v>22</v>
      </c>
      <c r="E41" s="18" t="s">
        <v>22</v>
      </c>
      <c r="F41" s="24"/>
      <c r="G41" s="19">
        <v>0</v>
      </c>
      <c r="H41" s="19">
        <v>0</v>
      </c>
      <c r="I41" s="19">
        <v>225402409.60999998</v>
      </c>
      <c r="J41" s="19">
        <v>0</v>
      </c>
      <c r="K41" s="19">
        <v>225402409.61000001</v>
      </c>
      <c r="L41" s="20">
        <v>883256353.79000008</v>
      </c>
      <c r="M41" s="21">
        <v>5.2949448506607729E-4</v>
      </c>
      <c r="O41" s="22"/>
      <c r="P41" s="23"/>
    </row>
    <row r="42" spans="1:16" x14ac:dyDescent="0.2">
      <c r="A42" s="15">
        <f t="shared" si="0"/>
        <v>27</v>
      </c>
      <c r="B42" s="16" t="s">
        <v>73</v>
      </c>
      <c r="C42" s="17" t="s">
        <v>74</v>
      </c>
      <c r="D42" s="18" t="s">
        <v>22</v>
      </c>
      <c r="E42" s="24"/>
      <c r="F42" s="24"/>
      <c r="G42" s="19">
        <v>0</v>
      </c>
      <c r="H42" s="19">
        <v>0</v>
      </c>
      <c r="I42" s="19">
        <v>56066920</v>
      </c>
      <c r="J42" s="19">
        <v>0</v>
      </c>
      <c r="K42" s="19">
        <v>56066920</v>
      </c>
      <c r="L42" s="20">
        <v>813416639.03999996</v>
      </c>
      <c r="M42" s="21">
        <v>4.8762697554855709E-4</v>
      </c>
      <c r="O42" s="22"/>
      <c r="P42" s="23"/>
    </row>
    <row r="43" spans="1:16" x14ac:dyDescent="0.2">
      <c r="A43" s="15">
        <f t="shared" si="0"/>
        <v>28</v>
      </c>
      <c r="B43" s="16" t="s">
        <v>75</v>
      </c>
      <c r="C43" s="17" t="s">
        <v>76</v>
      </c>
      <c r="D43" s="18" t="s">
        <v>22</v>
      </c>
      <c r="E43" s="24"/>
      <c r="F43" s="24"/>
      <c r="G43" s="19">
        <v>0</v>
      </c>
      <c r="H43" s="19">
        <v>100000000</v>
      </c>
      <c r="I43" s="19">
        <v>17855554.899999999</v>
      </c>
      <c r="J43" s="19">
        <v>0</v>
      </c>
      <c r="K43" s="19">
        <v>117855554.90000001</v>
      </c>
      <c r="L43" s="20">
        <v>709719551.74999988</v>
      </c>
      <c r="M43" s="21">
        <v>4.2546264964037891E-4</v>
      </c>
      <c r="O43" s="22"/>
      <c r="P43" s="23"/>
    </row>
    <row r="44" spans="1:16" x14ac:dyDescent="0.2">
      <c r="A44" s="15">
        <f t="shared" si="0"/>
        <v>29</v>
      </c>
      <c r="B44" s="16" t="s">
        <v>77</v>
      </c>
      <c r="C44" s="17" t="s">
        <v>78</v>
      </c>
      <c r="D44" s="18" t="s">
        <v>22</v>
      </c>
      <c r="E44" s="24"/>
      <c r="F44" s="24"/>
      <c r="G44" s="19">
        <v>0</v>
      </c>
      <c r="H44" s="19">
        <v>0</v>
      </c>
      <c r="I44" s="19">
        <v>45802128.460000001</v>
      </c>
      <c r="J44" s="19">
        <v>0</v>
      </c>
      <c r="K44" s="19">
        <v>45802128.460000001</v>
      </c>
      <c r="L44" s="20">
        <v>644878084.43999994</v>
      </c>
      <c r="M44" s="21">
        <v>3.8659148930633139E-4</v>
      </c>
      <c r="O44" s="22"/>
      <c r="P44" s="23"/>
    </row>
    <row r="45" spans="1:16" x14ac:dyDescent="0.2">
      <c r="A45" s="15">
        <f t="shared" si="0"/>
        <v>30</v>
      </c>
      <c r="B45" s="16" t="s">
        <v>79</v>
      </c>
      <c r="C45" s="17" t="s">
        <v>80</v>
      </c>
      <c r="D45" s="18" t="s">
        <v>22</v>
      </c>
      <c r="E45" s="24"/>
      <c r="F45" s="24"/>
      <c r="G45" s="19">
        <v>0</v>
      </c>
      <c r="H45" s="19">
        <v>0</v>
      </c>
      <c r="I45" s="19">
        <v>6817800.6600000001</v>
      </c>
      <c r="J45" s="19">
        <v>0</v>
      </c>
      <c r="K45" s="19">
        <v>6817800.6600000001</v>
      </c>
      <c r="L45" s="20">
        <v>523581421.78999996</v>
      </c>
      <c r="M45" s="21">
        <v>3.1387657063690333E-4</v>
      </c>
      <c r="O45" s="22"/>
      <c r="P45" s="23"/>
    </row>
    <row r="46" spans="1:16" x14ac:dyDescent="0.2">
      <c r="A46" s="15">
        <f t="shared" si="0"/>
        <v>31</v>
      </c>
      <c r="B46" s="16" t="s">
        <v>81</v>
      </c>
      <c r="C46" s="17" t="s">
        <v>82</v>
      </c>
      <c r="D46" s="18" t="s">
        <v>22</v>
      </c>
      <c r="E46" s="18" t="s">
        <v>22</v>
      </c>
      <c r="F46" s="18" t="s">
        <v>22</v>
      </c>
      <c r="G46" s="19">
        <v>0</v>
      </c>
      <c r="H46" s="19">
        <v>200000</v>
      </c>
      <c r="I46" s="19">
        <v>33010457.510000002</v>
      </c>
      <c r="J46" s="19">
        <v>0</v>
      </c>
      <c r="K46" s="19">
        <v>33210457.510000002</v>
      </c>
      <c r="L46" s="20">
        <v>358736454.94</v>
      </c>
      <c r="M46" s="21">
        <v>2.1505531623726868E-4</v>
      </c>
      <c r="O46" s="22"/>
      <c r="P46" s="23"/>
    </row>
    <row r="47" spans="1:16" x14ac:dyDescent="0.2">
      <c r="A47" s="15">
        <f t="shared" si="0"/>
        <v>32</v>
      </c>
      <c r="B47" s="16" t="s">
        <v>83</v>
      </c>
      <c r="C47" s="17" t="s">
        <v>84</v>
      </c>
      <c r="D47" s="18" t="s">
        <v>22</v>
      </c>
      <c r="E47" s="24"/>
      <c r="F47" s="24"/>
      <c r="G47" s="19">
        <v>0</v>
      </c>
      <c r="H47" s="19">
        <v>0</v>
      </c>
      <c r="I47" s="19">
        <v>8826082.9499999993</v>
      </c>
      <c r="J47" s="19">
        <v>0</v>
      </c>
      <c r="K47" s="19">
        <v>8826082.9499999993</v>
      </c>
      <c r="L47" s="20">
        <v>316820767</v>
      </c>
      <c r="M47" s="21">
        <v>1.8992770123993862E-4</v>
      </c>
      <c r="O47" s="22"/>
      <c r="P47" s="23"/>
    </row>
    <row r="48" spans="1:16" x14ac:dyDescent="0.2">
      <c r="A48" s="15">
        <f t="shared" si="0"/>
        <v>33</v>
      </c>
      <c r="B48" s="16" t="s">
        <v>85</v>
      </c>
      <c r="C48" s="17" t="s">
        <v>125</v>
      </c>
      <c r="D48" s="18" t="s">
        <v>22</v>
      </c>
      <c r="E48" s="24"/>
      <c r="F48" s="24"/>
      <c r="G48" s="19">
        <v>0</v>
      </c>
      <c r="H48" s="19">
        <v>0</v>
      </c>
      <c r="I48" s="19">
        <v>3743</v>
      </c>
      <c r="J48" s="19">
        <v>0</v>
      </c>
      <c r="K48" s="19">
        <v>3743</v>
      </c>
      <c r="L48" s="20">
        <v>205177509.91</v>
      </c>
      <c r="M48" s="21">
        <v>1.2299980576507166E-4</v>
      </c>
      <c r="O48" s="22"/>
      <c r="P48" s="23"/>
    </row>
    <row r="49" spans="1:16" x14ac:dyDescent="0.2">
      <c r="A49" s="15">
        <f t="shared" si="0"/>
        <v>34</v>
      </c>
      <c r="B49" s="16" t="s">
        <v>86</v>
      </c>
      <c r="C49" s="17" t="s">
        <v>87</v>
      </c>
      <c r="D49" s="18" t="s">
        <v>22</v>
      </c>
      <c r="E49" s="24"/>
      <c r="F49" s="24"/>
      <c r="G49" s="19">
        <v>0</v>
      </c>
      <c r="H49" s="19">
        <v>0</v>
      </c>
      <c r="I49" s="19">
        <v>13171850</v>
      </c>
      <c r="J49" s="19">
        <v>0</v>
      </c>
      <c r="K49" s="19">
        <v>13171850</v>
      </c>
      <c r="L49" s="20">
        <v>169385793.23999998</v>
      </c>
      <c r="M49" s="21">
        <v>1.0154338882961144E-4</v>
      </c>
      <c r="O49" s="22"/>
      <c r="P49" s="23"/>
    </row>
    <row r="50" spans="1:16" x14ac:dyDescent="0.2">
      <c r="A50" s="15">
        <f t="shared" si="0"/>
        <v>35</v>
      </c>
      <c r="B50" s="16" t="s">
        <v>88</v>
      </c>
      <c r="C50" s="17" t="s">
        <v>89</v>
      </c>
      <c r="D50" s="18" t="s">
        <v>22</v>
      </c>
      <c r="E50" s="24"/>
      <c r="F50" s="24"/>
      <c r="G50" s="19">
        <v>0</v>
      </c>
      <c r="H50" s="19">
        <v>0</v>
      </c>
      <c r="I50" s="19">
        <v>12562798</v>
      </c>
      <c r="J50" s="19">
        <v>0</v>
      </c>
      <c r="K50" s="19">
        <v>12562798</v>
      </c>
      <c r="L50" s="20">
        <v>159386343.17000002</v>
      </c>
      <c r="M50" s="21">
        <v>9.5548918885478531E-5</v>
      </c>
      <c r="O50" s="22"/>
      <c r="P50" s="23"/>
    </row>
    <row r="51" spans="1:16" x14ac:dyDescent="0.2">
      <c r="A51" s="15">
        <f t="shared" si="0"/>
        <v>36</v>
      </c>
      <c r="B51" s="16" t="s">
        <v>90</v>
      </c>
      <c r="C51" s="17" t="s">
        <v>91</v>
      </c>
      <c r="D51" s="18" t="s">
        <v>22</v>
      </c>
      <c r="E51" s="24"/>
      <c r="F51" s="24"/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20">
        <v>110379412.09999999</v>
      </c>
      <c r="M51" s="21">
        <v>6.6170245728774661E-5</v>
      </c>
      <c r="O51" s="22"/>
      <c r="P51" s="23"/>
    </row>
    <row r="52" spans="1:16" x14ac:dyDescent="0.2">
      <c r="A52" s="15">
        <f t="shared" si="0"/>
        <v>37</v>
      </c>
      <c r="B52" s="16" t="s">
        <v>92</v>
      </c>
      <c r="C52" s="17" t="s">
        <v>93</v>
      </c>
      <c r="D52" s="18" t="s">
        <v>22</v>
      </c>
      <c r="E52" s="24"/>
      <c r="F52" s="24"/>
      <c r="G52" s="19">
        <v>0</v>
      </c>
      <c r="H52" s="19">
        <v>0</v>
      </c>
      <c r="I52" s="19">
        <v>2333085.9500000002</v>
      </c>
      <c r="J52" s="19">
        <v>0</v>
      </c>
      <c r="K52" s="19">
        <v>2333085.9500000002</v>
      </c>
      <c r="L52" s="20">
        <v>107913257.22999999</v>
      </c>
      <c r="M52" s="21">
        <v>6.4691835301970856E-5</v>
      </c>
      <c r="O52" s="22"/>
      <c r="P52" s="23"/>
    </row>
    <row r="53" spans="1:16" x14ac:dyDescent="0.2">
      <c r="A53" s="15">
        <f t="shared" si="0"/>
        <v>38</v>
      </c>
      <c r="B53" s="16" t="s">
        <v>94</v>
      </c>
      <c r="C53" s="17" t="s">
        <v>95</v>
      </c>
      <c r="D53" s="18" t="s">
        <v>22</v>
      </c>
      <c r="E53" s="24"/>
      <c r="F53" s="24"/>
      <c r="G53" s="19">
        <v>0</v>
      </c>
      <c r="H53" s="19">
        <v>0</v>
      </c>
      <c r="I53" s="19">
        <v>5059085.12</v>
      </c>
      <c r="J53" s="19">
        <v>0</v>
      </c>
      <c r="K53" s="19">
        <v>5059085.12</v>
      </c>
      <c r="L53" s="20">
        <v>66795294.199999996</v>
      </c>
      <c r="M53" s="21">
        <v>4.0042440403066771E-5</v>
      </c>
      <c r="O53" s="22"/>
      <c r="P53" s="23"/>
    </row>
    <row r="54" spans="1:16" x14ac:dyDescent="0.2">
      <c r="A54" s="15">
        <f t="shared" si="0"/>
        <v>39</v>
      </c>
      <c r="B54" s="16" t="s">
        <v>96</v>
      </c>
      <c r="C54" s="17" t="s">
        <v>97</v>
      </c>
      <c r="D54" s="18" t="s">
        <v>22</v>
      </c>
      <c r="E54" s="18" t="s">
        <v>22</v>
      </c>
      <c r="F54" s="18" t="s">
        <v>22</v>
      </c>
      <c r="G54" s="19">
        <v>0</v>
      </c>
      <c r="H54" s="19">
        <v>0</v>
      </c>
      <c r="I54" s="19">
        <v>8075347.6899999995</v>
      </c>
      <c r="J54" s="19">
        <v>0</v>
      </c>
      <c r="K54" s="19">
        <v>8075347.6899999995</v>
      </c>
      <c r="L54" s="20">
        <v>40634414.160000004</v>
      </c>
      <c r="M54" s="21">
        <v>2.4359517040877599E-5</v>
      </c>
      <c r="O54" s="22"/>
      <c r="P54" s="23"/>
    </row>
    <row r="55" spans="1:16" s="25" customFormat="1" x14ac:dyDescent="0.2">
      <c r="A55" s="15">
        <f t="shared" si="0"/>
        <v>40</v>
      </c>
      <c r="B55" s="16" t="s">
        <v>98</v>
      </c>
      <c r="C55" s="17" t="s">
        <v>99</v>
      </c>
      <c r="D55" s="18" t="s">
        <v>22</v>
      </c>
      <c r="E55" s="18"/>
      <c r="F55" s="24"/>
      <c r="G55" s="19">
        <v>0</v>
      </c>
      <c r="H55" s="19">
        <v>0</v>
      </c>
      <c r="I55" s="19">
        <v>964.99</v>
      </c>
      <c r="J55" s="19">
        <v>0</v>
      </c>
      <c r="K55" s="19">
        <v>964.99</v>
      </c>
      <c r="L55" s="20">
        <v>37789359.580000006</v>
      </c>
      <c r="M55" s="21">
        <v>2.2653963830467127E-5</v>
      </c>
      <c r="O55" s="22"/>
      <c r="P55" s="23"/>
    </row>
    <row r="56" spans="1:16" x14ac:dyDescent="0.2">
      <c r="A56" s="15">
        <f t="shared" si="0"/>
        <v>41</v>
      </c>
      <c r="B56" s="16" t="s">
        <v>100</v>
      </c>
      <c r="C56" s="17" t="s">
        <v>101</v>
      </c>
      <c r="D56" s="18" t="s">
        <v>22</v>
      </c>
      <c r="E56" s="24"/>
      <c r="F56" s="18" t="s">
        <v>22</v>
      </c>
      <c r="G56" s="19">
        <v>0</v>
      </c>
      <c r="H56" s="19">
        <v>0</v>
      </c>
      <c r="I56" s="19">
        <v>645547.6</v>
      </c>
      <c r="J56" s="19">
        <v>0</v>
      </c>
      <c r="K56" s="19">
        <v>645547.6</v>
      </c>
      <c r="L56" s="20">
        <v>28894720.100000001</v>
      </c>
      <c r="M56" s="21">
        <v>1.7321805696419038E-5</v>
      </c>
      <c r="O56" s="22"/>
      <c r="P56" s="23"/>
    </row>
    <row r="57" spans="1:16" x14ac:dyDescent="0.2">
      <c r="A57" s="15">
        <f t="shared" si="0"/>
        <v>42</v>
      </c>
      <c r="B57" s="16" t="s">
        <v>102</v>
      </c>
      <c r="C57" s="17" t="s">
        <v>103</v>
      </c>
      <c r="D57" s="18" t="s">
        <v>22</v>
      </c>
      <c r="E57" s="24"/>
      <c r="F57" s="24"/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20">
        <v>15172497</v>
      </c>
      <c r="M57" s="21">
        <v>9.0956079191610085E-6</v>
      </c>
      <c r="O57" s="22"/>
      <c r="P57" s="23"/>
    </row>
    <row r="58" spans="1:16" x14ac:dyDescent="0.2">
      <c r="A58" s="15">
        <f t="shared" si="0"/>
        <v>43</v>
      </c>
      <c r="B58" s="16" t="s">
        <v>104</v>
      </c>
      <c r="C58" s="17" t="s">
        <v>105</v>
      </c>
      <c r="D58" s="18" t="s">
        <v>22</v>
      </c>
      <c r="E58" s="18"/>
      <c r="F58" s="24"/>
      <c r="G58" s="19">
        <v>0</v>
      </c>
      <c r="H58" s="19">
        <v>0</v>
      </c>
      <c r="I58" s="19">
        <v>279787.02</v>
      </c>
      <c r="J58" s="19">
        <v>0</v>
      </c>
      <c r="K58" s="19">
        <v>279787.02</v>
      </c>
      <c r="L58" s="20">
        <v>7451099.4100000001</v>
      </c>
      <c r="M58" s="21">
        <v>4.4667847882950263E-6</v>
      </c>
      <c r="O58" s="22"/>
      <c r="P58" s="23"/>
    </row>
    <row r="59" spans="1:16" x14ac:dyDescent="0.2">
      <c r="A59" s="15">
        <f t="shared" si="0"/>
        <v>44</v>
      </c>
      <c r="B59" s="16" t="s">
        <v>106</v>
      </c>
      <c r="C59" s="17" t="s">
        <v>107</v>
      </c>
      <c r="D59" s="18" t="s">
        <v>22</v>
      </c>
      <c r="E59" s="24"/>
      <c r="F59" s="24"/>
      <c r="G59" s="19">
        <v>0</v>
      </c>
      <c r="H59" s="19">
        <v>0</v>
      </c>
      <c r="I59" s="19">
        <v>126334</v>
      </c>
      <c r="J59" s="19">
        <v>0</v>
      </c>
      <c r="K59" s="19">
        <v>126334</v>
      </c>
      <c r="L59" s="20">
        <v>5578126</v>
      </c>
      <c r="M59" s="21">
        <v>3.3439747603626432E-6</v>
      </c>
      <c r="O59" s="22"/>
      <c r="P59" s="23"/>
    </row>
    <row r="60" spans="1:16" x14ac:dyDescent="0.2">
      <c r="A60" s="15">
        <f t="shared" si="0"/>
        <v>45</v>
      </c>
      <c r="B60" s="16" t="s">
        <v>108</v>
      </c>
      <c r="C60" s="17" t="s">
        <v>109</v>
      </c>
      <c r="D60" s="18" t="s">
        <v>22</v>
      </c>
      <c r="E60" s="18"/>
      <c r="F60" s="24"/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20">
        <v>1143414.5899999999</v>
      </c>
      <c r="M60" s="21">
        <v>6.8545413452302792E-7</v>
      </c>
      <c r="O60" s="22"/>
      <c r="P60" s="23"/>
    </row>
    <row r="61" spans="1:16" x14ac:dyDescent="0.2">
      <c r="A61" s="15">
        <f t="shared" si="0"/>
        <v>46</v>
      </c>
      <c r="B61" s="26" t="s">
        <v>110</v>
      </c>
      <c r="C61" s="17" t="s">
        <v>111</v>
      </c>
      <c r="D61" s="18" t="s">
        <v>22</v>
      </c>
      <c r="E61" s="18"/>
      <c r="F61" s="18"/>
      <c r="G61" s="19">
        <v>0</v>
      </c>
      <c r="H61" s="19">
        <v>0</v>
      </c>
      <c r="I61" s="19">
        <v>18387.2</v>
      </c>
      <c r="J61" s="19">
        <v>0</v>
      </c>
      <c r="K61" s="19">
        <v>18387.2</v>
      </c>
      <c r="L61" s="20">
        <v>20396.2</v>
      </c>
      <c r="M61" s="21">
        <v>1.2227113193088243E-8</v>
      </c>
      <c r="O61" s="22"/>
      <c r="P61" s="23"/>
    </row>
    <row r="62" spans="1:16" x14ac:dyDescent="0.2">
      <c r="A62" s="15">
        <f t="shared" si="0"/>
        <v>47</v>
      </c>
      <c r="B62" s="16" t="s">
        <v>112</v>
      </c>
      <c r="C62" s="17" t="s">
        <v>113</v>
      </c>
      <c r="D62" s="18" t="s">
        <v>22</v>
      </c>
      <c r="E62" s="24"/>
      <c r="F62" s="24"/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20">
        <v>0</v>
      </c>
      <c r="M62" s="21">
        <v>0</v>
      </c>
      <c r="O62" s="22"/>
      <c r="P62" s="23"/>
    </row>
    <row r="63" spans="1:16" x14ac:dyDescent="0.2">
      <c r="A63" s="15">
        <f t="shared" si="0"/>
        <v>48</v>
      </c>
      <c r="B63" s="16" t="s">
        <v>114</v>
      </c>
      <c r="C63" s="17" t="s">
        <v>115</v>
      </c>
      <c r="D63" s="18" t="s">
        <v>22</v>
      </c>
      <c r="E63" s="24"/>
      <c r="F63" s="24"/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20">
        <v>0</v>
      </c>
      <c r="M63" s="21">
        <v>0</v>
      </c>
      <c r="O63" s="22"/>
      <c r="P63" s="23"/>
    </row>
    <row r="64" spans="1:16" x14ac:dyDescent="0.2">
      <c r="A64" s="15">
        <f t="shared" si="0"/>
        <v>49</v>
      </c>
      <c r="B64" s="16" t="s">
        <v>116</v>
      </c>
      <c r="C64" s="17" t="s">
        <v>117</v>
      </c>
      <c r="D64" s="18" t="s">
        <v>22</v>
      </c>
      <c r="E64" s="24"/>
      <c r="F64" s="24"/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20">
        <v>0</v>
      </c>
      <c r="M64" s="21">
        <v>0</v>
      </c>
      <c r="O64" s="22"/>
      <c r="P64" s="23"/>
    </row>
    <row r="65" spans="1:16" x14ac:dyDescent="0.2">
      <c r="A65" s="15">
        <f t="shared" si="0"/>
        <v>50</v>
      </c>
      <c r="B65" s="16" t="s">
        <v>118</v>
      </c>
      <c r="C65" s="17" t="s">
        <v>119</v>
      </c>
      <c r="D65" s="18" t="s">
        <v>22</v>
      </c>
      <c r="E65" s="24"/>
      <c r="F65" s="24"/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20">
        <v>0</v>
      </c>
      <c r="M65" s="21">
        <v>0</v>
      </c>
      <c r="O65" s="22"/>
      <c r="P65" s="23"/>
    </row>
    <row r="66" spans="1:16" x14ac:dyDescent="0.2">
      <c r="A66" s="15">
        <f t="shared" si="0"/>
        <v>51</v>
      </c>
      <c r="B66" s="16" t="s">
        <v>120</v>
      </c>
      <c r="C66" s="17" t="s">
        <v>121</v>
      </c>
      <c r="D66" s="18" t="s">
        <v>22</v>
      </c>
      <c r="E66" s="18" t="s">
        <v>22</v>
      </c>
      <c r="F66" s="18" t="s">
        <v>22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20">
        <v>0</v>
      </c>
      <c r="M66" s="21">
        <v>0</v>
      </c>
      <c r="O66" s="22"/>
      <c r="P66" s="23"/>
    </row>
    <row r="67" spans="1:16" x14ac:dyDescent="0.2">
      <c r="A67" s="15">
        <f t="shared" si="0"/>
        <v>52</v>
      </c>
      <c r="B67" s="16" t="s">
        <v>122</v>
      </c>
      <c r="C67" s="17" t="s">
        <v>123</v>
      </c>
      <c r="D67" s="18" t="s">
        <v>22</v>
      </c>
      <c r="E67" s="24"/>
      <c r="F67" s="24"/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20">
        <v>0</v>
      </c>
      <c r="M67" s="21">
        <v>0</v>
      </c>
      <c r="O67" s="22"/>
      <c r="P67" s="23"/>
    </row>
    <row r="68" spans="1:16" ht="16.5" customHeight="1" thickBot="1" x14ac:dyDescent="0.25">
      <c r="A68" s="61" t="s">
        <v>9</v>
      </c>
      <c r="B68" s="62"/>
      <c r="C68" s="63"/>
      <c r="D68" s="27">
        <f>COUNTA('12 сар'!D16:D67)</f>
        <v>52</v>
      </c>
      <c r="E68" s="27">
        <f>COUNTA('12 сар'!E16:E67)</f>
        <v>22</v>
      </c>
      <c r="F68" s="27">
        <f>COUNTA('12 сар'!F16:F67)</f>
        <v>20</v>
      </c>
      <c r="G68" s="28">
        <v>14571948827.360001</v>
      </c>
      <c r="H68" s="28">
        <v>100000000000</v>
      </c>
      <c r="I68" s="28">
        <v>201101033497.73999</v>
      </c>
      <c r="J68" s="28">
        <v>106872843362</v>
      </c>
      <c r="K68" s="28">
        <v>422545825687.1001</v>
      </c>
      <c r="L68" s="28">
        <v>1668112470859.4004</v>
      </c>
      <c r="M68" s="29">
        <v>1</v>
      </c>
      <c r="O68" s="1"/>
    </row>
    <row r="69" spans="1:16" x14ac:dyDescent="0.2">
      <c r="J69" s="30"/>
      <c r="L69" s="31"/>
      <c r="N69" s="23"/>
      <c r="O69" s="32"/>
    </row>
    <row r="70" spans="1:16" ht="27.6" customHeight="1" x14ac:dyDescent="0.2">
      <c r="B70" s="64" t="s">
        <v>124</v>
      </c>
      <c r="C70" s="64"/>
      <c r="D70" s="9"/>
      <c r="E70" s="9"/>
      <c r="F70" s="9"/>
      <c r="G70" s="33"/>
      <c r="H70" s="33"/>
      <c r="I70" s="2"/>
      <c r="J70" s="34"/>
      <c r="K70" s="23"/>
      <c r="O70" s="32"/>
    </row>
    <row r="71" spans="1:16" ht="27.6" customHeight="1" x14ac:dyDescent="0.2">
      <c r="B71" s="64"/>
      <c r="C71" s="64"/>
      <c r="D71" s="9"/>
      <c r="E71" s="9"/>
      <c r="F71" s="9"/>
      <c r="G71" s="35"/>
      <c r="H71" s="35"/>
      <c r="I71" s="35"/>
      <c r="L71" s="23"/>
      <c r="M71" s="23"/>
      <c r="O71" s="32"/>
    </row>
    <row r="72" spans="1:16" x14ac:dyDescent="0.2">
      <c r="J72" s="36"/>
      <c r="K72" s="1"/>
      <c r="L72" s="4"/>
      <c r="N72" s="32"/>
      <c r="O72" s="1"/>
    </row>
    <row r="73" spans="1:16" x14ac:dyDescent="0.2">
      <c r="M73" s="4"/>
      <c r="O73" s="32"/>
    </row>
    <row r="75" spans="1:16" x14ac:dyDescent="0.2">
      <c r="M75" s="37"/>
    </row>
    <row r="76" spans="1:16" x14ac:dyDescent="0.2">
      <c r="M76" s="37"/>
    </row>
    <row r="77" spans="1:16" x14ac:dyDescent="0.2">
      <c r="M77" s="37" t="s">
        <v>19</v>
      </c>
    </row>
    <row r="78" spans="1:16" x14ac:dyDescent="0.2">
      <c r="M78" s="38"/>
    </row>
    <row r="126" spans="12:12" x14ac:dyDescent="0.2">
      <c r="L126" s="23"/>
    </row>
  </sheetData>
  <mergeCells count="14">
    <mergeCell ref="A68:C68"/>
    <mergeCell ref="B70:C71"/>
    <mergeCell ref="L12:M13"/>
    <mergeCell ref="G14:H14"/>
    <mergeCell ref="I14:J14"/>
    <mergeCell ref="K14:K15"/>
    <mergeCell ref="L14:L15"/>
    <mergeCell ref="M14:M15"/>
    <mergeCell ref="D9:J9"/>
    <mergeCell ref="A12:A15"/>
    <mergeCell ref="B12:B15"/>
    <mergeCell ref="C12:C15"/>
    <mergeCell ref="D12:F14"/>
    <mergeCell ref="G12:K13"/>
  </mergeCells>
  <pageMargins left="0.25" right="0.25" top="0.75" bottom="0.75" header="0.3" footer="0.3"/>
  <pageSetup paperSize="5" scale="4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 сар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Ganjiguur Ochirbat</dc:creator>
  <cp:lastModifiedBy>Ganjiguur Ochirbat</cp:lastModifiedBy>
  <cp:lastPrinted>2026-01-06T09:43:52Z</cp:lastPrinted>
  <dcterms:created xsi:type="dcterms:W3CDTF">2026-01-06T09:37:28Z</dcterms:created>
  <dcterms:modified xsi:type="dcterms:W3CDTF">2026-01-07T02:36:07Z</dcterms:modified>
</cp:coreProperties>
</file>