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ongolianse-my.sharepoint.com/personal/ganjiguur_o_mse_mn/Documents/Documents/Арилжааны тайлан/"/>
    </mc:Choice>
  </mc:AlternateContent>
  <xr:revisionPtr revIDLastSave="47" documentId="8_{61875E67-1C16-4D0E-B690-FD1349A9596A}" xr6:coauthVersionLast="47" xr6:coauthVersionMax="47" xr10:uidLastSave="{D09C1586-ADFC-4042-9603-1BD09779C758}"/>
  <bookViews>
    <workbookView xWindow="-120" yWindow="-120" windowWidth="29040" windowHeight="15720" xr2:uid="{A3BC0B1B-0030-4544-AF93-0901B5E41499}"/>
  </bookViews>
  <sheets>
    <sheet name="Sheet1" sheetId="1" r:id="rId1"/>
  </sheets>
  <definedNames>
    <definedName name="_xlnm._FilterDatabase" localSheetId="0" hidden="1">Sheet1!$A$15:$L$15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8" i="1" l="1"/>
  <c r="E68" i="1"/>
  <c r="F68" i="1"/>
  <c r="A57" i="1"/>
  <c r="A58" i="1" s="1"/>
  <c r="A59" i="1" s="1"/>
  <c r="A46" i="1" l="1"/>
  <c r="A47" i="1" s="1"/>
  <c r="A48" i="1" s="1"/>
  <c r="A49" i="1" s="1"/>
  <c r="A50" i="1" s="1"/>
  <c r="A51" i="1" s="1"/>
  <c r="A52" i="1" s="1"/>
  <c r="A53" i="1" s="1"/>
  <c r="A54" i="1" s="1"/>
  <c r="A55" i="1" s="1"/>
  <c r="A17" i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</calcChain>
</file>

<file path=xl/sharedStrings.xml><?xml version="1.0" encoding="utf-8"?>
<sst xmlns="http://schemas.openxmlformats.org/spreadsheetml/2006/main" count="218" uniqueCount="124">
  <si>
    <t xml:space="preserve">"МХБ" ХК-ИЙН ГИШҮҮН КОМПАНИУДЫН АРИЛЖААНЫ ТАЙЛАН </t>
  </si>
  <si>
    <t>№</t>
  </si>
  <si>
    <t>Үсгэн код</t>
  </si>
  <si>
    <t>Компанийн нэр</t>
  </si>
  <si>
    <t>Үйл ажиллагааны чиглэл</t>
  </si>
  <si>
    <t>2025 оны арилжааны нийт дүн</t>
  </si>
  <si>
    <t xml:space="preserve">IPO </t>
  </si>
  <si>
    <t>Үнэт цаасны хоёрдогч зах зээлийн арилжаа</t>
  </si>
  <si>
    <t xml:space="preserve">Нийт </t>
  </si>
  <si>
    <t>Нийт арилжаа</t>
  </si>
  <si>
    <t>Эзлэх хувь</t>
  </si>
  <si>
    <t>Брокер, дилер</t>
  </si>
  <si>
    <t>Андеррайтер</t>
  </si>
  <si>
    <t xml:space="preserve">Хөрөнгө оруулалтын зөвлөх </t>
  </si>
  <si>
    <t xml:space="preserve">ЗГҮЦ </t>
  </si>
  <si>
    <t>ХУВЬЦАА /ХОС/</t>
  </si>
  <si>
    <t>КОМПАНИЙН БОНД, ХБҮЦ, ЗГДҮЦ</t>
  </si>
  <si>
    <t>TDB</t>
  </si>
  <si>
    <t>"ТИ ДИ БИ СЕКЬЮРИТИЗ ҮЦК" ХХК</t>
  </si>
  <si>
    <t>●</t>
  </si>
  <si>
    <t>GLMT</t>
  </si>
  <si>
    <t>"ГОЛОМТ КАПИТАЛ ҮЦК" ХХК</t>
  </si>
  <si>
    <t>INVC</t>
  </si>
  <si>
    <t>"ИНВЕСКОР КАПИТАЛ ҮЦК" ХХК</t>
  </si>
  <si>
    <t>BDSC</t>
  </si>
  <si>
    <t>"БИ ДИ СЕК ҮЦК" ХК</t>
  </si>
  <si>
    <t>ARD</t>
  </si>
  <si>
    <t>"ӨЛЗИЙ ЭНД КО КАПИТАЛ ҮЦК" ХХК</t>
  </si>
  <si>
    <t>MIBG</t>
  </si>
  <si>
    <t>"МАНДАЛ КАПИТАЛ МАРКЕТС ҮЦК" ХХК</t>
  </si>
  <si>
    <t>TTOL</t>
  </si>
  <si>
    <t>"АПЕКС КАПИТАЛ ҮЦК" ХХК</t>
  </si>
  <si>
    <t>ZGB</t>
  </si>
  <si>
    <t>"ТАВАНБОГД КАПИТАЛ ҮЦК" ХХК</t>
  </si>
  <si>
    <t>MNET</t>
  </si>
  <si>
    <t>"АРД СЕКЬЮРИТИЗ ҮЦК" ХХК</t>
  </si>
  <si>
    <t>STIN</t>
  </si>
  <si>
    <t>"СТАНДАРТ ИНВЕСТМЕНТ ҮЦК" ХХК</t>
  </si>
  <si>
    <t>TNGR</t>
  </si>
  <si>
    <t>"ТЭНГЭР КАПИТАЛ  ҮЦК" ХХК</t>
  </si>
  <si>
    <t>STOK</t>
  </si>
  <si>
    <t>"СТОКЛАБ СЕКЬЮРИТИЗ ҮЦК" ХХК</t>
  </si>
  <si>
    <t>LFTI</t>
  </si>
  <si>
    <t>"ЛАЙФТАЙМ ИНВЕСТМЕНТ ҮЦК" ХХК</t>
  </si>
  <si>
    <t>TABO</t>
  </si>
  <si>
    <t>"ТАВАН БОГД ҮЦК" ХХК</t>
  </si>
  <si>
    <t>RISM</t>
  </si>
  <si>
    <t>"РАЙНОС ИНВЕСТМЕНТ ҮЦК" ХХК</t>
  </si>
  <si>
    <t>DELG</t>
  </si>
  <si>
    <t>"ДИ ЭЙЧ КАПИТАЛ ҮЦК" ХХК</t>
  </si>
  <si>
    <t>UNET</t>
  </si>
  <si>
    <t>"ҮНЭТ СЕКЬЮРИТИС ҮЦК" ХХК</t>
  </si>
  <si>
    <t>BZIN</t>
  </si>
  <si>
    <t>"МИРЭ ЭССЭТ СЕКЬЮРИТИС МОНГОЛ ҮЦК" ХХК</t>
  </si>
  <si>
    <t>BUMB</t>
  </si>
  <si>
    <t>"БУМБАТ-АЛТАЙ ҮЦК" ХХК</t>
  </si>
  <si>
    <t>GDSC</t>
  </si>
  <si>
    <t>"ГҮҮДСЕК ҮЦК" ХХК</t>
  </si>
  <si>
    <t>ARGB</t>
  </si>
  <si>
    <t>"АРГАЙ БЭСТ ҮЦК" ХХК</t>
  </si>
  <si>
    <t>BKOC</t>
  </si>
  <si>
    <t>"ЭС ЖИ ИНВЕСТМЕНТ ЭНД СЕКЬЮРИТИС ҮЦК" ХХК</t>
  </si>
  <si>
    <t>NOVL</t>
  </si>
  <si>
    <t>"НОВЕЛ ИНВЕСТМЕНТ ҮЦК" ХХК</t>
  </si>
  <si>
    <t>GDEV</t>
  </si>
  <si>
    <t>"ГРАНДДЕВЕЛОПМЕНТ ҮЦК" ХХК</t>
  </si>
  <si>
    <t>TCHB</t>
  </si>
  <si>
    <t>"ТУЛГАТ ЧАНДМАНЬ БАЯН  ҮЦК" ХХК</t>
  </si>
  <si>
    <t>MICC</t>
  </si>
  <si>
    <t>"ЭМ АЙ СИ СИ  ҮЦК" ХХК</t>
  </si>
  <si>
    <t>MSEC</t>
  </si>
  <si>
    <t>"МОНСЕК ҮЦК" ХХК</t>
  </si>
  <si>
    <t>ALTN</t>
  </si>
  <si>
    <t>"АЛТАН ХОРОМСОГ ҮЦК" ХХК</t>
  </si>
  <si>
    <t>DRBR</t>
  </si>
  <si>
    <t>"ДАРХАН БРОКЕР ҮЦК" ХХК</t>
  </si>
  <si>
    <t>GAUL</t>
  </si>
  <si>
    <t>"ГАҮЛИ ҮЦК" ХХК</t>
  </si>
  <si>
    <t>SGC</t>
  </si>
  <si>
    <t>"ЭС ЖИ КАПИТАЛ ҮЦК" ХХК</t>
  </si>
  <si>
    <t>ZRGD</t>
  </si>
  <si>
    <t>"НЭТСЭК ҮЦК" ХХК</t>
  </si>
  <si>
    <t>BATS</t>
  </si>
  <si>
    <t>"БАТС ҮЦК" ХХК</t>
  </si>
  <si>
    <t>BULG</t>
  </si>
  <si>
    <t>"БУЛГАН БРОКЕР ҮЦК" ХХК</t>
  </si>
  <si>
    <t>UNDR</t>
  </si>
  <si>
    <t>"ӨНДӨРХААН ИНВЕСТ ҮЦК" ХХК</t>
  </si>
  <si>
    <t>HUN</t>
  </si>
  <si>
    <t>"ХҮННҮ ЭМПАЙР ҮЦК" ХХК</t>
  </si>
  <si>
    <t>MERG</t>
  </si>
  <si>
    <t>"МЭРГЭН САНАА ҮЦК" ХХК</t>
  </si>
  <si>
    <t>DOMI</t>
  </si>
  <si>
    <t>"ДОМИКС СЕК ҮЦК" ХХК</t>
  </si>
  <si>
    <t>BLAC</t>
  </si>
  <si>
    <t>"МАЗААЛАЙ КАПИТАЛ ПАРТНЕРС ҮЦК" ХХК</t>
  </si>
  <si>
    <t>NSEC</t>
  </si>
  <si>
    <t>"НЭЙШНЛ СЕКЮРИТИС ҮЦК" ХХК</t>
  </si>
  <si>
    <t>SECP</t>
  </si>
  <si>
    <t>"СИКАП  ҮЦК" ХХК</t>
  </si>
  <si>
    <t>SANR</t>
  </si>
  <si>
    <t>"САНАР ҮЦК" ХХК</t>
  </si>
  <si>
    <t>MSSC</t>
  </si>
  <si>
    <t xml:space="preserve"> "М СЕКЬЮРИТИС ҮЦК"</t>
  </si>
  <si>
    <t>BSK</t>
  </si>
  <si>
    <t>"БЛЮСКАЙ СЕКЬЮРИТИЗ ҮЦК" ХК</t>
  </si>
  <si>
    <t>DCF</t>
  </si>
  <si>
    <t>"ДИ СИ ЭФ ҮЦК" ХХК</t>
  </si>
  <si>
    <t>VTCM</t>
  </si>
  <si>
    <t>"ВАНТЭЙЖ КАПИТАЛ ҮЦК" ХХК</t>
  </si>
  <si>
    <t>SILS</t>
  </si>
  <si>
    <t>"СИЛВЭР ЛАЙТ СЕКЮРИТИЙЗ ҮЦК" ХХК</t>
  </si>
  <si>
    <t>GATR</t>
  </si>
  <si>
    <t>"ГАЦУУРТ ТРЕЙД ҮЦК" ХХК</t>
  </si>
  <si>
    <t>MONG</t>
  </si>
  <si>
    <t>"МОНГОЛ СЕКЮРИТИЕС ҮЦК" ХК</t>
  </si>
  <si>
    <t>MSDQ</t>
  </si>
  <si>
    <t>"МАСДАК ҮНЭТ ЦААСНЫ КОМПАНИ" ХХК</t>
  </si>
  <si>
    <t>ECM</t>
  </si>
  <si>
    <t>"ЕВРАЗИА КАПИТАЛ ХОЛДИНГ ҮЦК" ХК</t>
  </si>
  <si>
    <t>CTRL</t>
  </si>
  <si>
    <t>"ЦЕНТРАЛ СЕКЬЮРИТИЙЗ ҮЦК" ХХК</t>
  </si>
  <si>
    <t xml:space="preserve">Жич: Үнэт цаасны арилжааны авсан, зарсан нийт үнийн дүнгээр жагсаав. </t>
  </si>
  <si>
    <t>11 дүгээр сарын арилжааны дүн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</si>
</sst>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£_-;\-* #,##0.00\ _£_-;_-* &quot;-&quot;??\ _£_-;_-@_-"/>
  </numFmts>
  <fonts count="8" x14ac:knownFonts="1">
    <font>
      <sz val="11"/>
      <color theme="1"/>
      <name val="Aptos Narrow"/>
      <family val="2"/>
      <scheme val="minor"/>
    </font>
    <font>
      <sz val="12"/>
      <color theme="1"/>
      <name val="Times New Roman"/>
      <family val="1"/>
    </font>
    <font>
      <sz val="10"/>
      <name val="Arial"/>
      <family val="2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0.89999084444715716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62">
    <xf numFmtId="0" fontId="0" fillId="0" borderId="0" xfId="0"/>
    <xf numFmtId="0" fontId="1" fillId="0" borderId="0" xfId="0" applyFont="1" applyAlignment="1">
      <alignment horizontal="center" vertical="center" wrapText="1"/>
    </xf>
    <xf numFmtId="164" fontId="1" fillId="0" borderId="0" xfId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top"/>
    </xf>
    <xf numFmtId="0" fontId="5" fillId="0" borderId="21" xfId="0" applyFont="1" applyBorder="1" applyAlignment="1">
      <alignment vertical="top"/>
    </xf>
    <xf numFmtId="0" fontId="6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4" fontId="7" fillId="0" borderId="21" xfId="0" applyNumberFormat="1" applyFont="1" applyBorder="1" applyAlignment="1">
      <alignment vertical="top"/>
    </xf>
    <xf numFmtId="0" fontId="4" fillId="2" borderId="27" xfId="0" applyFont="1" applyFill="1" applyBorder="1" applyAlignment="1">
      <alignment horizontal="center" vertical="center" wrapText="1"/>
    </xf>
    <xf numFmtId="10" fontId="1" fillId="4" borderId="21" xfId="2" applyNumberFormat="1" applyFont="1" applyFill="1" applyBorder="1" applyAlignment="1">
      <alignment horizontal="center" vertical="center" wrapText="1"/>
    </xf>
    <xf numFmtId="9" fontId="4" fillId="4" borderId="21" xfId="2" applyFont="1" applyFill="1" applyBorder="1" applyAlignment="1">
      <alignment horizontal="center" vertical="center" wrapText="1"/>
    </xf>
    <xf numFmtId="164" fontId="6" fillId="5" borderId="15" xfId="1" applyFont="1" applyFill="1" applyBorder="1" applyAlignment="1">
      <alignment horizontal="center" vertical="center" wrapText="1"/>
    </xf>
    <xf numFmtId="164" fontId="4" fillId="5" borderId="21" xfId="1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164" fontId="6" fillId="5" borderId="2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vertical="center" wrapText="1"/>
    </xf>
    <xf numFmtId="0" fontId="4" fillId="2" borderId="19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vertical="center" wrapText="1"/>
    </xf>
    <xf numFmtId="0" fontId="4" fillId="2" borderId="20" xfId="0" applyFont="1" applyFill="1" applyBorder="1" applyAlignment="1">
      <alignment vertical="center" wrapText="1"/>
    </xf>
    <xf numFmtId="0" fontId="4" fillId="2" borderId="24" xfId="0" applyFont="1" applyFill="1" applyBorder="1" applyAlignment="1">
      <alignment vertical="center" wrapText="1"/>
    </xf>
    <xf numFmtId="0" fontId="4" fillId="2" borderId="25" xfId="0" applyFont="1" applyFill="1" applyBorder="1" applyAlignment="1">
      <alignment vertical="center" wrapText="1"/>
    </xf>
    <xf numFmtId="0" fontId="4" fillId="2" borderId="26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 wrapText="1"/>
    </xf>
    <xf numFmtId="0" fontId="4" fillId="5" borderId="29" xfId="0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</cellXfs>
  <cellStyles count="3">
    <cellStyle name="Comma 10" xfId="1" xr:uid="{D1E279F9-356B-48EE-9D8F-4588AE04E918}"/>
    <cellStyle name="Normal" xfId="0" builtinId="0"/>
    <cellStyle name="Percent 2" xfId="2" xr:uid="{EA8DC26E-EFBD-4672-B8B4-C54B0E2468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44903</xdr:colOff>
      <xdr:row>0</xdr:row>
      <xdr:rowOff>0</xdr:rowOff>
    </xdr:from>
    <xdr:to>
      <xdr:col>11</xdr:col>
      <xdr:colOff>802821</xdr:colOff>
      <xdr:row>7</xdr:row>
      <xdr:rowOff>149678</xdr:rowOff>
    </xdr:to>
    <xdr:grpSp>
      <xdr:nvGrpSpPr>
        <xdr:cNvPr id="5" name="Group 6">
          <a:extLst>
            <a:ext uri="{FF2B5EF4-FFF2-40B4-BE49-F238E27FC236}">
              <a16:creationId xmlns:a16="http://schemas.microsoft.com/office/drawing/2014/main" id="{E847AB08-4390-421A-A15D-F10C45329C6B}"/>
            </a:ext>
          </a:extLst>
        </xdr:cNvPr>
        <xdr:cNvGrpSpPr>
          <a:grpSpLocks/>
        </xdr:cNvGrpSpPr>
      </xdr:nvGrpSpPr>
      <xdr:grpSpPr bwMode="auto">
        <a:xfrm>
          <a:off x="44903" y="0"/>
          <a:ext cx="21808168" cy="1578428"/>
          <a:chOff x="-459" y="-536"/>
          <a:chExt cx="12780" cy="2246"/>
        </a:xfrm>
      </xdr:grpSpPr>
      <xdr:sp macro="" textlink="">
        <xdr:nvSpPr>
          <xdr:cNvPr id="6" name="Rectangle 7">
            <a:extLst>
              <a:ext uri="{FF2B5EF4-FFF2-40B4-BE49-F238E27FC236}">
                <a16:creationId xmlns:a16="http://schemas.microsoft.com/office/drawing/2014/main" id="{8A512313-D7FB-BC6F-CA0E-AA3D44F54EF1}"/>
              </a:ext>
            </a:extLst>
          </xdr:cNvPr>
          <xdr:cNvSpPr>
            <a:spLocks noChangeArrowheads="1"/>
          </xdr:cNvSpPr>
        </xdr:nvSpPr>
        <xdr:spPr bwMode="auto">
          <a:xfrm>
            <a:off x="-459" y="-536"/>
            <a:ext cx="12780" cy="1440"/>
          </a:xfrm>
          <a:prstGeom prst="rect">
            <a:avLst/>
          </a:prstGeom>
          <a:solidFill>
            <a:srgbClr val="004284"/>
          </a:solidFill>
          <a:ln>
            <a:noFill/>
          </a:ln>
          <a:effectLst>
            <a:outerShdw dist="25400" dir="5400000" algn="ctr" rotWithShape="0">
              <a:srgbClr val="808080">
                <a:alpha val="35001"/>
              </a:srgbClr>
            </a:outerShdw>
          </a:effectLst>
          <a:extLst>
            <a:ext uri="{91240B29-F687-4F45-9708-019B960494DF}">
              <a14:hiddenLine xmlns:a14="http://schemas.microsoft.com/office/drawing/2010/main" w="1905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7" name="Freeform 8">
            <a:extLst>
              <a:ext uri="{FF2B5EF4-FFF2-40B4-BE49-F238E27FC236}">
                <a16:creationId xmlns:a16="http://schemas.microsoft.com/office/drawing/2014/main" id="{7261C069-F909-A95B-993C-BB78B0DB04F4}"/>
              </a:ext>
            </a:extLst>
          </xdr:cNvPr>
          <xdr:cNvSpPr>
            <a:spLocks/>
          </xdr:cNvSpPr>
        </xdr:nvSpPr>
        <xdr:spPr bwMode="auto">
          <a:xfrm>
            <a:off x="1418" y="311"/>
            <a:ext cx="7916" cy="1399"/>
          </a:xfrm>
          <a:custGeom>
            <a:avLst/>
            <a:gdLst>
              <a:gd name="T0" fmla="*/ 7916 w 7916"/>
              <a:gd name="T1" fmla="*/ 694 h 1399"/>
              <a:gd name="T2" fmla="*/ 7916 w 7916"/>
              <a:gd name="T3" fmla="*/ 278 h 1399"/>
              <a:gd name="T4" fmla="*/ 0 w 7916"/>
              <a:gd name="T5" fmla="*/ 0 h 1399"/>
              <a:gd name="T6" fmla="*/ 0 w 7916"/>
              <a:gd name="T7" fmla="*/ 1399 h 1399"/>
              <a:gd name="T8" fmla="*/ 7916 w 7916"/>
              <a:gd name="T9" fmla="*/ 694 h 1399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7916" h="1399">
                <a:moveTo>
                  <a:pt x="7916" y="694"/>
                </a:moveTo>
                <a:lnTo>
                  <a:pt x="7916" y="278"/>
                </a:lnTo>
                <a:lnTo>
                  <a:pt x="0" y="0"/>
                </a:lnTo>
                <a:lnTo>
                  <a:pt x="0" y="1399"/>
                </a:lnTo>
                <a:lnTo>
                  <a:pt x="7916" y="694"/>
                </a:lnTo>
                <a:close/>
              </a:path>
            </a:pathLst>
          </a:custGeom>
          <a:solidFill>
            <a:srgbClr val="7AA2C4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8" name="Freeform 9">
            <a:extLst>
              <a:ext uri="{FF2B5EF4-FFF2-40B4-BE49-F238E27FC236}">
                <a16:creationId xmlns:a16="http://schemas.microsoft.com/office/drawing/2014/main" id="{76C09D4B-1E2E-57B3-5104-C8D3586E9EBB}"/>
              </a:ext>
            </a:extLst>
          </xdr:cNvPr>
          <xdr:cNvSpPr>
            <a:spLocks/>
          </xdr:cNvSpPr>
        </xdr:nvSpPr>
        <xdr:spPr bwMode="auto">
          <a:xfrm>
            <a:off x="9327" y="480"/>
            <a:ext cx="2597" cy="804"/>
          </a:xfrm>
          <a:custGeom>
            <a:avLst/>
            <a:gdLst>
              <a:gd name="T0" fmla="*/ 0 w 2597"/>
              <a:gd name="T1" fmla="*/ 526 h 804"/>
              <a:gd name="T2" fmla="*/ 0 w 2597"/>
              <a:gd name="T3" fmla="*/ 110 h 804"/>
              <a:gd name="T4" fmla="*/ 2597 w 2597"/>
              <a:gd name="T5" fmla="*/ 0 h 804"/>
              <a:gd name="T6" fmla="*/ 2573 w 2597"/>
              <a:gd name="T7" fmla="*/ 804 h 804"/>
              <a:gd name="T8" fmla="*/ 0 w 2597"/>
              <a:gd name="T9" fmla="*/ 526 h 80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597" h="804">
                <a:moveTo>
                  <a:pt x="0" y="526"/>
                </a:moveTo>
                <a:lnTo>
                  <a:pt x="0" y="110"/>
                </a:lnTo>
                <a:lnTo>
                  <a:pt x="2597" y="0"/>
                </a:lnTo>
                <a:lnTo>
                  <a:pt x="2573" y="804"/>
                </a:lnTo>
                <a:lnTo>
                  <a:pt x="0" y="526"/>
                </a:lnTo>
                <a:close/>
              </a:path>
            </a:pathLst>
          </a:custGeom>
          <a:solidFill>
            <a:srgbClr val="487DAE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9" name="Freeform 10">
            <a:extLst>
              <a:ext uri="{FF2B5EF4-FFF2-40B4-BE49-F238E27FC236}">
                <a16:creationId xmlns:a16="http://schemas.microsoft.com/office/drawing/2014/main" id="{902AA5B9-1A91-07A9-7D6C-CC3871CC1E9D}"/>
              </a:ext>
            </a:extLst>
          </xdr:cNvPr>
          <xdr:cNvSpPr>
            <a:spLocks/>
          </xdr:cNvSpPr>
        </xdr:nvSpPr>
        <xdr:spPr bwMode="auto">
          <a:xfrm>
            <a:off x="-279" y="318"/>
            <a:ext cx="1706" cy="1392"/>
          </a:xfrm>
          <a:custGeom>
            <a:avLst/>
            <a:gdLst>
              <a:gd name="T0" fmla="*/ 254 w 1706"/>
              <a:gd name="T1" fmla="*/ 1181 h 1392"/>
              <a:gd name="T2" fmla="*/ 0 w 1706"/>
              <a:gd name="T3" fmla="*/ 218 h 1392"/>
              <a:gd name="T4" fmla="*/ 1706 w 1706"/>
              <a:gd name="T5" fmla="*/ 0 h 1392"/>
              <a:gd name="T6" fmla="*/ 1702 w 1706"/>
              <a:gd name="T7" fmla="*/ 1392 h 1392"/>
              <a:gd name="T8" fmla="*/ 254 w 1706"/>
              <a:gd name="T9" fmla="*/ 1181 h 1392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706" h="1392">
                <a:moveTo>
                  <a:pt x="254" y="1181"/>
                </a:moveTo>
                <a:lnTo>
                  <a:pt x="0" y="218"/>
                </a:lnTo>
                <a:lnTo>
                  <a:pt x="1706" y="0"/>
                </a:lnTo>
                <a:lnTo>
                  <a:pt x="1702" y="1392"/>
                </a:lnTo>
                <a:lnTo>
                  <a:pt x="254" y="1181"/>
                </a:lnTo>
                <a:close/>
              </a:path>
            </a:pathLst>
          </a:custGeom>
          <a:solidFill>
            <a:srgbClr val="487DAE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  <xdr:oneCellAnchor>
    <xdr:from>
      <xdr:col>0</xdr:col>
      <xdr:colOff>0</xdr:colOff>
      <xdr:row>6</xdr:row>
      <xdr:rowOff>19050</xdr:rowOff>
    </xdr:from>
    <xdr:ext cx="781050" cy="907596"/>
    <xdr:pic>
      <xdr:nvPicPr>
        <xdr:cNvPr id="4" name="Picture 3" descr="MSE_LOGO blue-1">
          <a:extLst>
            <a:ext uri="{FF2B5EF4-FFF2-40B4-BE49-F238E27FC236}">
              <a16:creationId xmlns:a16="http://schemas.microsoft.com/office/drawing/2014/main" id="{890D78AE-C407-4D76-A572-CB299D67DF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90625"/>
          <a:ext cx="781050" cy="9075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0A7F9-D5DA-4489-9084-8E70CF92D808}">
  <sheetPr>
    <pageSetUpPr fitToPage="1"/>
  </sheetPr>
  <dimension ref="A1:L73"/>
  <sheetViews>
    <sheetView tabSelected="1" zoomScale="70" zoomScaleNormal="70" workbookViewId="0">
      <selection activeCell="I81" sqref="I81"/>
    </sheetView>
  </sheetViews>
  <sheetFormatPr defaultRowHeight="15" x14ac:dyDescent="0.25"/>
  <cols>
    <col min="2" max="2" width="8.140625" bestFit="1" customWidth="1"/>
    <col min="3" max="3" width="61.140625" bestFit="1" customWidth="1"/>
    <col min="4" max="4" width="25.85546875" customWidth="1"/>
    <col min="5" max="5" width="20.140625" customWidth="1"/>
    <col min="6" max="6" width="20.85546875" customWidth="1"/>
    <col min="7" max="7" width="29" bestFit="1" customWidth="1"/>
    <col min="8" max="8" width="49" bestFit="1" customWidth="1"/>
    <col min="9" max="9" width="31.85546875" bestFit="1" customWidth="1"/>
    <col min="10" max="10" width="28.140625" bestFit="1" customWidth="1"/>
    <col min="11" max="11" width="32.28515625" bestFit="1" customWidth="1"/>
    <col min="12" max="12" width="13" bestFit="1" customWidth="1"/>
  </cols>
  <sheetData>
    <row r="1" spans="1:12" ht="15.75" x14ac:dyDescent="0.25">
      <c r="A1" s="1"/>
      <c r="B1" s="1"/>
      <c r="C1" s="1"/>
      <c r="D1" s="1"/>
      <c r="E1" s="1"/>
      <c r="F1" s="1"/>
      <c r="G1" s="1"/>
      <c r="H1" s="1"/>
      <c r="I1" s="2"/>
      <c r="J1" s="3"/>
      <c r="K1" s="1"/>
      <c r="L1" s="1"/>
    </row>
    <row r="2" spans="1:12" ht="15.75" x14ac:dyDescent="0.25">
      <c r="A2" s="1"/>
      <c r="B2" s="1"/>
      <c r="C2" s="1"/>
      <c r="D2" s="1"/>
      <c r="E2" s="1"/>
      <c r="F2" s="1"/>
      <c r="G2" s="1"/>
      <c r="H2" s="1"/>
      <c r="I2" s="2"/>
      <c r="J2" s="3"/>
      <c r="K2" s="1"/>
      <c r="L2" s="1"/>
    </row>
    <row r="3" spans="1:12" ht="15.75" x14ac:dyDescent="0.25">
      <c r="A3" s="1"/>
      <c r="B3" s="1"/>
      <c r="C3" s="1"/>
      <c r="D3" s="1"/>
      <c r="E3" s="1"/>
      <c r="F3" s="1"/>
      <c r="G3" s="1"/>
      <c r="H3" s="1"/>
      <c r="I3" s="2"/>
      <c r="J3" s="3"/>
      <c r="K3" s="1"/>
      <c r="L3" s="1"/>
    </row>
    <row r="4" spans="1:12" ht="15.75" x14ac:dyDescent="0.25">
      <c r="A4" s="1"/>
      <c r="B4" s="1"/>
      <c r="C4" s="1"/>
      <c r="D4" s="1"/>
      <c r="E4" s="1"/>
      <c r="F4" s="1"/>
      <c r="G4" s="1"/>
      <c r="H4" s="1"/>
      <c r="I4" s="2"/>
      <c r="J4" s="3"/>
      <c r="K4" s="1"/>
      <c r="L4" s="1"/>
    </row>
    <row r="5" spans="1:12" ht="15.75" x14ac:dyDescent="0.25">
      <c r="A5" s="1"/>
      <c r="B5" s="1"/>
      <c r="C5" s="1"/>
      <c r="D5" s="1"/>
      <c r="E5" s="1"/>
      <c r="F5" s="1"/>
      <c r="G5" s="1"/>
      <c r="H5" s="1"/>
      <c r="I5" s="2"/>
      <c r="J5" s="3"/>
      <c r="K5" s="1"/>
      <c r="L5" s="1"/>
    </row>
    <row r="6" spans="1:12" ht="15.75" x14ac:dyDescent="0.25">
      <c r="A6" s="1"/>
      <c r="B6" s="1"/>
      <c r="C6" s="1"/>
      <c r="D6" s="1"/>
      <c r="E6" s="1"/>
      <c r="F6" s="1"/>
      <c r="G6" s="1"/>
      <c r="H6" s="1"/>
      <c r="I6" s="2"/>
      <c r="J6" s="3"/>
      <c r="K6" s="1"/>
      <c r="L6" s="1"/>
    </row>
    <row r="7" spans="1:12" ht="15.75" x14ac:dyDescent="0.25">
      <c r="A7" s="1"/>
      <c r="B7" s="1"/>
      <c r="C7" s="1"/>
      <c r="D7" s="1"/>
      <c r="E7" s="1"/>
      <c r="F7" s="1"/>
      <c r="G7" s="1"/>
      <c r="H7" s="1"/>
      <c r="I7" s="2"/>
      <c r="J7" s="3"/>
      <c r="K7" s="1"/>
      <c r="L7" s="1"/>
    </row>
    <row r="8" spans="1:12" ht="15.75" x14ac:dyDescent="0.25">
      <c r="A8" s="1"/>
      <c r="B8" s="1"/>
      <c r="C8" s="1"/>
      <c r="D8" s="1"/>
      <c r="E8" s="1"/>
      <c r="F8" s="1"/>
      <c r="G8" s="1"/>
      <c r="H8" s="1"/>
      <c r="I8" s="2"/>
      <c r="J8" s="4"/>
      <c r="K8" s="5"/>
      <c r="L8" s="1"/>
    </row>
    <row r="9" spans="1:12" ht="15.75" x14ac:dyDescent="0.25">
      <c r="A9" s="1"/>
      <c r="B9" s="6"/>
      <c r="C9" s="7"/>
      <c r="D9" s="33" t="s">
        <v>0</v>
      </c>
      <c r="E9" s="33"/>
      <c r="F9" s="33"/>
      <c r="G9" s="33"/>
      <c r="H9" s="33"/>
      <c r="I9" s="33"/>
      <c r="J9" s="7"/>
      <c r="K9" s="7"/>
      <c r="L9" s="7"/>
    </row>
    <row r="10" spans="1:12" ht="15.75" x14ac:dyDescent="0.25">
      <c r="A10" s="1"/>
      <c r="B10" s="1"/>
      <c r="C10" s="1"/>
      <c r="D10" s="1"/>
      <c r="E10" s="1"/>
      <c r="F10" s="1"/>
      <c r="G10" s="1"/>
      <c r="H10" s="1"/>
      <c r="I10" s="2"/>
      <c r="J10" s="3"/>
      <c r="K10" s="1"/>
      <c r="L10" s="1"/>
    </row>
    <row r="11" spans="1:12" ht="16.5" thickBot="1" x14ac:dyDescent="0.3">
      <c r="A11" s="1"/>
      <c r="B11" s="1"/>
      <c r="C11" s="1"/>
      <c r="D11" s="1"/>
      <c r="E11" s="1"/>
      <c r="F11" s="1"/>
      <c r="G11" s="1"/>
      <c r="H11" s="1"/>
      <c r="I11" s="2"/>
      <c r="J11" s="3"/>
      <c r="K11" s="8"/>
      <c r="L11" s="8"/>
    </row>
    <row r="12" spans="1:12" ht="15" customHeight="1" x14ac:dyDescent="0.25">
      <c r="A12" s="24" t="s">
        <v>1</v>
      </c>
      <c r="B12" s="27" t="s">
        <v>2</v>
      </c>
      <c r="C12" s="27" t="s">
        <v>3</v>
      </c>
      <c r="D12" s="41" t="s">
        <v>4</v>
      </c>
      <c r="E12" s="42"/>
      <c r="F12" s="43"/>
      <c r="G12" s="35" t="s">
        <v>123</v>
      </c>
      <c r="H12" s="36"/>
      <c r="I12" s="36"/>
      <c r="J12" s="37"/>
      <c r="K12" s="50" t="s">
        <v>5</v>
      </c>
      <c r="L12" s="51"/>
    </row>
    <row r="13" spans="1:12" ht="15" customHeight="1" x14ac:dyDescent="0.25">
      <c r="A13" s="25"/>
      <c r="B13" s="28"/>
      <c r="C13" s="28"/>
      <c r="D13" s="44"/>
      <c r="E13" s="45"/>
      <c r="F13" s="46"/>
      <c r="G13" s="38"/>
      <c r="H13" s="39"/>
      <c r="I13" s="39"/>
      <c r="J13" s="40"/>
      <c r="K13" s="52"/>
      <c r="L13" s="53"/>
    </row>
    <row r="14" spans="1:12" ht="15.75" customHeight="1" x14ac:dyDescent="0.25">
      <c r="A14" s="25"/>
      <c r="B14" s="28"/>
      <c r="C14" s="28"/>
      <c r="D14" s="47"/>
      <c r="E14" s="48"/>
      <c r="F14" s="49"/>
      <c r="G14" s="21" t="s">
        <v>6</v>
      </c>
      <c r="H14" s="60" t="s">
        <v>7</v>
      </c>
      <c r="I14" s="61"/>
      <c r="J14" s="56" t="s">
        <v>8</v>
      </c>
      <c r="K14" s="54" t="s">
        <v>9</v>
      </c>
      <c r="L14" s="58" t="s">
        <v>10</v>
      </c>
    </row>
    <row r="15" spans="1:12" ht="47.25" x14ac:dyDescent="0.25">
      <c r="A15" s="26"/>
      <c r="B15" s="29"/>
      <c r="C15" s="29"/>
      <c r="D15" s="9" t="s">
        <v>11</v>
      </c>
      <c r="E15" s="9" t="s">
        <v>12</v>
      </c>
      <c r="F15" s="9" t="s">
        <v>13</v>
      </c>
      <c r="G15" s="22" t="s">
        <v>14</v>
      </c>
      <c r="H15" s="22" t="s">
        <v>15</v>
      </c>
      <c r="I15" s="22" t="s">
        <v>16</v>
      </c>
      <c r="J15" s="57"/>
      <c r="K15" s="55"/>
      <c r="L15" s="59"/>
    </row>
    <row r="16" spans="1:12" ht="15.75" x14ac:dyDescent="0.25">
      <c r="A16" s="10">
        <v>1</v>
      </c>
      <c r="B16" s="11" t="s">
        <v>17</v>
      </c>
      <c r="C16" s="12" t="s">
        <v>18</v>
      </c>
      <c r="D16" s="13" t="s">
        <v>19</v>
      </c>
      <c r="E16" s="13" t="s">
        <v>19</v>
      </c>
      <c r="F16" s="13" t="s">
        <v>19</v>
      </c>
      <c r="G16" s="23">
        <v>2445919875</v>
      </c>
      <c r="H16" s="23">
        <v>1199370110.0900002</v>
      </c>
      <c r="I16" s="23">
        <v>21481030616</v>
      </c>
      <c r="J16" s="23">
        <v>25126320601.09</v>
      </c>
      <c r="K16" s="19">
        <v>278432056461.13</v>
      </c>
      <c r="L16" s="17">
        <v>0.22353846543684089</v>
      </c>
    </row>
    <row r="17" spans="1:12" ht="15.75" x14ac:dyDescent="0.25">
      <c r="A17" s="10">
        <f t="shared" ref="A17:A44" si="0">+A16+1</f>
        <v>2</v>
      </c>
      <c r="B17" s="11" t="s">
        <v>22</v>
      </c>
      <c r="C17" s="12" t="s">
        <v>23</v>
      </c>
      <c r="D17" s="13" t="s">
        <v>19</v>
      </c>
      <c r="E17" s="13" t="s">
        <v>19</v>
      </c>
      <c r="F17" s="13" t="s">
        <v>19</v>
      </c>
      <c r="G17" s="23">
        <v>0</v>
      </c>
      <c r="H17" s="23">
        <v>24949537566.220001</v>
      </c>
      <c r="I17" s="23">
        <v>1100305140</v>
      </c>
      <c r="J17" s="23">
        <v>26049842706.220001</v>
      </c>
      <c r="K17" s="19">
        <v>201940025416.47</v>
      </c>
      <c r="L17" s="17">
        <v>0.16212703366710302</v>
      </c>
    </row>
    <row r="18" spans="1:12" ht="15.75" x14ac:dyDescent="0.25">
      <c r="A18" s="10">
        <f t="shared" si="0"/>
        <v>3</v>
      </c>
      <c r="B18" s="11" t="s">
        <v>20</v>
      </c>
      <c r="C18" s="12" t="s">
        <v>21</v>
      </c>
      <c r="D18" s="13" t="s">
        <v>19</v>
      </c>
      <c r="E18" s="13" t="s">
        <v>19</v>
      </c>
      <c r="F18" s="13" t="s">
        <v>19</v>
      </c>
      <c r="G18" s="23">
        <v>3437774461.8099999</v>
      </c>
      <c r="H18" s="23">
        <v>3466810416.73</v>
      </c>
      <c r="I18" s="23">
        <v>4242524370</v>
      </c>
      <c r="J18" s="23">
        <v>11147109248.540001</v>
      </c>
      <c r="K18" s="19">
        <v>196581603681.45001</v>
      </c>
      <c r="L18" s="17">
        <v>0.1578250384621184</v>
      </c>
    </row>
    <row r="19" spans="1:12" ht="15.75" x14ac:dyDescent="0.25">
      <c r="A19" s="10">
        <f t="shared" si="0"/>
        <v>4</v>
      </c>
      <c r="B19" s="11" t="s">
        <v>24</v>
      </c>
      <c r="C19" s="12" t="s">
        <v>25</v>
      </c>
      <c r="D19" s="13" t="s">
        <v>19</v>
      </c>
      <c r="E19" s="13" t="s">
        <v>19</v>
      </c>
      <c r="F19" s="13" t="s">
        <v>19</v>
      </c>
      <c r="G19" s="23">
        <v>5057782425.6999998</v>
      </c>
      <c r="H19" s="23">
        <v>3121890160.8800001</v>
      </c>
      <c r="I19" s="23">
        <v>209980</v>
      </c>
      <c r="J19" s="23">
        <v>8179882566.5799999</v>
      </c>
      <c r="K19" s="19">
        <v>119122846944.45999</v>
      </c>
      <c r="L19" s="17">
        <v>9.5637473439232693E-2</v>
      </c>
    </row>
    <row r="20" spans="1:12" ht="15.75" x14ac:dyDescent="0.25">
      <c r="A20" s="10">
        <f t="shared" si="0"/>
        <v>5</v>
      </c>
      <c r="B20" s="11" t="s">
        <v>26</v>
      </c>
      <c r="C20" s="12" t="s">
        <v>27</v>
      </c>
      <c r="D20" s="13" t="s">
        <v>19</v>
      </c>
      <c r="E20" s="13" t="s">
        <v>19</v>
      </c>
      <c r="F20" s="14"/>
      <c r="G20" s="23">
        <v>0</v>
      </c>
      <c r="H20" s="23">
        <v>1184107582.24</v>
      </c>
      <c r="I20" s="23">
        <v>176701450</v>
      </c>
      <c r="J20" s="23">
        <v>1360809032.24</v>
      </c>
      <c r="K20" s="19">
        <v>91500085502.150009</v>
      </c>
      <c r="L20" s="17">
        <v>7.3460609961575163E-2</v>
      </c>
    </row>
    <row r="21" spans="1:12" ht="15.75" x14ac:dyDescent="0.25">
      <c r="A21" s="10">
        <f t="shared" si="0"/>
        <v>6</v>
      </c>
      <c r="B21" s="11" t="s">
        <v>28</v>
      </c>
      <c r="C21" s="12" t="s">
        <v>29</v>
      </c>
      <c r="D21" s="13" t="s">
        <v>19</v>
      </c>
      <c r="E21" s="13" t="s">
        <v>19</v>
      </c>
      <c r="F21" s="13" t="s">
        <v>19</v>
      </c>
      <c r="G21" s="23">
        <v>0</v>
      </c>
      <c r="H21" s="23">
        <v>419804417.13999999</v>
      </c>
      <c r="I21" s="23">
        <v>5900000</v>
      </c>
      <c r="J21" s="23">
        <v>425704417.13999999</v>
      </c>
      <c r="K21" s="19">
        <v>82307072741.919998</v>
      </c>
      <c r="L21" s="17">
        <v>6.608002314523638E-2</v>
      </c>
    </row>
    <row r="22" spans="1:12" ht="15.75" x14ac:dyDescent="0.25">
      <c r="A22" s="10">
        <f t="shared" si="0"/>
        <v>7</v>
      </c>
      <c r="B22" s="11" t="s">
        <v>30</v>
      </c>
      <c r="C22" s="12" t="s">
        <v>31</v>
      </c>
      <c r="D22" s="13" t="s">
        <v>19</v>
      </c>
      <c r="E22" s="13" t="s">
        <v>19</v>
      </c>
      <c r="F22" s="13" t="s">
        <v>19</v>
      </c>
      <c r="G22" s="23">
        <v>0</v>
      </c>
      <c r="H22" s="23">
        <v>945820105.12</v>
      </c>
      <c r="I22" s="23">
        <v>1215497950</v>
      </c>
      <c r="J22" s="23">
        <v>2161318055.1199999</v>
      </c>
      <c r="K22" s="19">
        <v>69669992790.319992</v>
      </c>
      <c r="L22" s="17">
        <v>5.5934375780175544E-2</v>
      </c>
    </row>
    <row r="23" spans="1:12" ht="15.75" x14ac:dyDescent="0.25">
      <c r="A23" s="10">
        <f t="shared" si="0"/>
        <v>8</v>
      </c>
      <c r="B23" s="11" t="s">
        <v>32</v>
      </c>
      <c r="C23" s="12" t="s">
        <v>33</v>
      </c>
      <c r="D23" s="13" t="s">
        <v>19</v>
      </c>
      <c r="E23" s="13" t="s">
        <v>19</v>
      </c>
      <c r="F23" s="13" t="s">
        <v>19</v>
      </c>
      <c r="G23" s="23">
        <v>0</v>
      </c>
      <c r="H23" s="23">
        <v>1318443432.1700001</v>
      </c>
      <c r="I23" s="23">
        <v>0</v>
      </c>
      <c r="J23" s="23">
        <v>1318443432.1700001</v>
      </c>
      <c r="K23" s="19">
        <v>39940303229.599998</v>
      </c>
      <c r="L23" s="17">
        <v>3.2065970443576737E-2</v>
      </c>
    </row>
    <row r="24" spans="1:12" ht="15.75" x14ac:dyDescent="0.25">
      <c r="A24" s="10">
        <f t="shared" si="0"/>
        <v>9</v>
      </c>
      <c r="B24" s="11" t="s">
        <v>36</v>
      </c>
      <c r="C24" s="12" t="s">
        <v>37</v>
      </c>
      <c r="D24" s="13" t="s">
        <v>19</v>
      </c>
      <c r="E24" s="13" t="s">
        <v>19</v>
      </c>
      <c r="F24" s="13" t="s">
        <v>19</v>
      </c>
      <c r="G24" s="23">
        <v>764793.84</v>
      </c>
      <c r="H24" s="23">
        <v>9348455616.2799988</v>
      </c>
      <c r="I24" s="23">
        <v>0</v>
      </c>
      <c r="J24" s="23">
        <v>9349220410.1199989</v>
      </c>
      <c r="K24" s="19">
        <v>36200877317.729996</v>
      </c>
      <c r="L24" s="17">
        <v>2.9063781900423573E-2</v>
      </c>
    </row>
    <row r="25" spans="1:12" ht="15.75" x14ac:dyDescent="0.25">
      <c r="A25" s="10">
        <f t="shared" si="0"/>
        <v>10</v>
      </c>
      <c r="B25" s="11" t="s">
        <v>34</v>
      </c>
      <c r="C25" s="12" t="s">
        <v>35</v>
      </c>
      <c r="D25" s="13" t="s">
        <v>19</v>
      </c>
      <c r="E25" s="13" t="s">
        <v>19</v>
      </c>
      <c r="F25" s="13" t="s">
        <v>19</v>
      </c>
      <c r="G25" s="23">
        <v>0</v>
      </c>
      <c r="H25" s="23">
        <v>2251745611.7200003</v>
      </c>
      <c r="I25" s="23">
        <v>167300000</v>
      </c>
      <c r="J25" s="23">
        <v>2419045611.7200003</v>
      </c>
      <c r="K25" s="19">
        <v>34006613404.810001</v>
      </c>
      <c r="L25" s="17">
        <v>2.730212272190851E-2</v>
      </c>
    </row>
    <row r="26" spans="1:12" ht="15.75" x14ac:dyDescent="0.25">
      <c r="A26" s="10">
        <f t="shared" si="0"/>
        <v>11</v>
      </c>
      <c r="B26" s="11" t="s">
        <v>38</v>
      </c>
      <c r="C26" s="12" t="s">
        <v>39</v>
      </c>
      <c r="D26" s="13" t="s">
        <v>19</v>
      </c>
      <c r="E26" s="13" t="s">
        <v>19</v>
      </c>
      <c r="F26" s="13" t="s">
        <v>19</v>
      </c>
      <c r="G26" s="23">
        <v>0</v>
      </c>
      <c r="H26" s="23">
        <v>10266338.84</v>
      </c>
      <c r="I26" s="23">
        <v>0</v>
      </c>
      <c r="J26" s="23">
        <v>10266338.84</v>
      </c>
      <c r="K26" s="19">
        <v>24771000545.760002</v>
      </c>
      <c r="L26" s="17">
        <v>1.9887334525029304E-2</v>
      </c>
    </row>
    <row r="27" spans="1:12" ht="15.75" x14ac:dyDescent="0.25">
      <c r="A27" s="10">
        <f t="shared" si="0"/>
        <v>12</v>
      </c>
      <c r="B27" s="11" t="s">
        <v>40</v>
      </c>
      <c r="C27" s="12" t="s">
        <v>41</v>
      </c>
      <c r="D27" s="13" t="s">
        <v>19</v>
      </c>
      <c r="E27" s="13" t="s">
        <v>19</v>
      </c>
      <c r="F27" s="14" t="s">
        <v>19</v>
      </c>
      <c r="G27" s="23">
        <v>2436084625</v>
      </c>
      <c r="H27" s="23">
        <v>299651694.93000001</v>
      </c>
      <c r="I27" s="23">
        <v>0</v>
      </c>
      <c r="J27" s="23">
        <v>2735736319.9299998</v>
      </c>
      <c r="K27" s="19">
        <v>20927267237.23</v>
      </c>
      <c r="L27" s="17">
        <v>1.6801403054860321E-2</v>
      </c>
    </row>
    <row r="28" spans="1:12" ht="15.75" x14ac:dyDescent="0.25">
      <c r="A28" s="10">
        <f t="shared" si="0"/>
        <v>13</v>
      </c>
      <c r="B28" s="11" t="s">
        <v>42</v>
      </c>
      <c r="C28" s="12" t="s">
        <v>43</v>
      </c>
      <c r="D28" s="13" t="s">
        <v>19</v>
      </c>
      <c r="E28" s="13" t="s">
        <v>19</v>
      </c>
      <c r="F28" s="14"/>
      <c r="G28" s="23">
        <v>152358754.34999999</v>
      </c>
      <c r="H28" s="23">
        <v>0</v>
      </c>
      <c r="I28" s="23">
        <v>0</v>
      </c>
      <c r="J28" s="23">
        <v>152358754.34999999</v>
      </c>
      <c r="K28" s="19">
        <v>8227665973.5900011</v>
      </c>
      <c r="L28" s="17">
        <v>6.6055606141025595E-3</v>
      </c>
    </row>
    <row r="29" spans="1:12" ht="15.75" x14ac:dyDescent="0.25">
      <c r="A29" s="10">
        <f t="shared" si="0"/>
        <v>14</v>
      </c>
      <c r="B29" s="11" t="s">
        <v>44</v>
      </c>
      <c r="C29" s="12" t="s">
        <v>45</v>
      </c>
      <c r="D29" s="13" t="s">
        <v>19</v>
      </c>
      <c r="E29" s="14"/>
      <c r="F29" s="14"/>
      <c r="G29" s="23">
        <v>0</v>
      </c>
      <c r="H29" s="23">
        <v>4577832.51</v>
      </c>
      <c r="I29" s="23">
        <v>0</v>
      </c>
      <c r="J29" s="23">
        <v>4577832.51</v>
      </c>
      <c r="K29" s="19">
        <v>5870766272.46</v>
      </c>
      <c r="L29" s="17">
        <v>4.7133297083817574E-3</v>
      </c>
    </row>
    <row r="30" spans="1:12" ht="15.75" x14ac:dyDescent="0.25">
      <c r="A30" s="10">
        <f t="shared" si="0"/>
        <v>15</v>
      </c>
      <c r="B30" s="11" t="s">
        <v>46</v>
      </c>
      <c r="C30" s="12" t="s">
        <v>47</v>
      </c>
      <c r="D30" s="13" t="s">
        <v>19</v>
      </c>
      <c r="E30" s="13" t="s">
        <v>19</v>
      </c>
      <c r="F30" s="13" t="s">
        <v>19</v>
      </c>
      <c r="G30" s="23">
        <v>0</v>
      </c>
      <c r="H30" s="23">
        <v>1117695335.01</v>
      </c>
      <c r="I30" s="23">
        <v>0</v>
      </c>
      <c r="J30" s="23">
        <v>1117695335.01</v>
      </c>
      <c r="K30" s="19">
        <v>5838913120.6499996</v>
      </c>
      <c r="L30" s="17">
        <v>4.6877564868014754E-3</v>
      </c>
    </row>
    <row r="31" spans="1:12" ht="15.75" x14ac:dyDescent="0.25">
      <c r="A31" s="10">
        <f t="shared" si="0"/>
        <v>16</v>
      </c>
      <c r="B31" s="11" t="s">
        <v>48</v>
      </c>
      <c r="C31" s="12" t="s">
        <v>49</v>
      </c>
      <c r="D31" s="13" t="s">
        <v>19</v>
      </c>
      <c r="E31" s="14"/>
      <c r="F31" s="14"/>
      <c r="G31" s="23">
        <v>0</v>
      </c>
      <c r="H31" s="23">
        <v>105365426.90000001</v>
      </c>
      <c r="I31" s="23">
        <v>0</v>
      </c>
      <c r="J31" s="23">
        <v>105365426.90000001</v>
      </c>
      <c r="K31" s="19">
        <v>4024253466.29</v>
      </c>
      <c r="L31" s="17">
        <v>3.2308616177926979E-3</v>
      </c>
    </row>
    <row r="32" spans="1:12" ht="15.75" x14ac:dyDescent="0.25">
      <c r="A32" s="10">
        <f t="shared" si="0"/>
        <v>17</v>
      </c>
      <c r="B32" s="11" t="s">
        <v>50</v>
      </c>
      <c r="C32" s="12" t="s">
        <v>51</v>
      </c>
      <c r="D32" s="13" t="s">
        <v>19</v>
      </c>
      <c r="E32" s="14"/>
      <c r="F32" s="14"/>
      <c r="G32" s="23">
        <v>0</v>
      </c>
      <c r="H32" s="23">
        <v>453040207.10000002</v>
      </c>
      <c r="I32" s="23">
        <v>0</v>
      </c>
      <c r="J32" s="23">
        <v>453040207.10000002</v>
      </c>
      <c r="K32" s="19">
        <v>3840023256.46</v>
      </c>
      <c r="L32" s="17">
        <v>3.0829528643397542E-3</v>
      </c>
    </row>
    <row r="33" spans="1:12" ht="15.75" x14ac:dyDescent="0.25">
      <c r="A33" s="10">
        <f t="shared" si="0"/>
        <v>18</v>
      </c>
      <c r="B33" s="11" t="s">
        <v>52</v>
      </c>
      <c r="C33" s="12" t="s">
        <v>53</v>
      </c>
      <c r="D33" s="13" t="s">
        <v>19</v>
      </c>
      <c r="E33" s="13" t="s">
        <v>19</v>
      </c>
      <c r="F33" s="14" t="s">
        <v>19</v>
      </c>
      <c r="G33" s="23">
        <v>0</v>
      </c>
      <c r="H33" s="23">
        <v>374846237.17000002</v>
      </c>
      <c r="I33" s="23">
        <v>0</v>
      </c>
      <c r="J33" s="23">
        <v>374846237.17000002</v>
      </c>
      <c r="K33" s="19">
        <v>3259343604.9099998</v>
      </c>
      <c r="L33" s="17">
        <v>2.6167556891017528E-3</v>
      </c>
    </row>
    <row r="34" spans="1:12" ht="15.75" x14ac:dyDescent="0.25">
      <c r="A34" s="10">
        <f t="shared" si="0"/>
        <v>19</v>
      </c>
      <c r="B34" s="11" t="s">
        <v>56</v>
      </c>
      <c r="C34" s="12" t="s">
        <v>57</v>
      </c>
      <c r="D34" s="13" t="s">
        <v>19</v>
      </c>
      <c r="E34" s="13" t="s">
        <v>19</v>
      </c>
      <c r="F34" s="13" t="s">
        <v>19</v>
      </c>
      <c r="G34" s="23">
        <v>0</v>
      </c>
      <c r="H34" s="23">
        <v>281727326.50999999</v>
      </c>
      <c r="I34" s="23">
        <v>199980</v>
      </c>
      <c r="J34" s="23">
        <v>281927306.50999999</v>
      </c>
      <c r="K34" s="19">
        <v>3095569234.4400005</v>
      </c>
      <c r="L34" s="17">
        <v>2.4852698540364245E-3</v>
      </c>
    </row>
    <row r="35" spans="1:12" ht="15.75" x14ac:dyDescent="0.25">
      <c r="A35" s="10">
        <f t="shared" si="0"/>
        <v>20</v>
      </c>
      <c r="B35" s="11" t="s">
        <v>54</v>
      </c>
      <c r="C35" s="12" t="s">
        <v>55</v>
      </c>
      <c r="D35" s="13" t="s">
        <v>19</v>
      </c>
      <c r="E35" s="13"/>
      <c r="F35" s="14"/>
      <c r="G35" s="23">
        <v>0</v>
      </c>
      <c r="H35" s="23">
        <v>247487316.52000001</v>
      </c>
      <c r="I35" s="23">
        <v>0</v>
      </c>
      <c r="J35" s="23">
        <v>247487316.52000001</v>
      </c>
      <c r="K35" s="19">
        <v>3074322721.54</v>
      </c>
      <c r="L35" s="17">
        <v>2.4682121454165365E-3</v>
      </c>
    </row>
    <row r="36" spans="1:12" ht="15.75" x14ac:dyDescent="0.25">
      <c r="A36" s="10">
        <f t="shared" si="0"/>
        <v>21</v>
      </c>
      <c r="B36" s="11" t="s">
        <v>60</v>
      </c>
      <c r="C36" s="12" t="s">
        <v>61</v>
      </c>
      <c r="D36" s="13" t="s">
        <v>19</v>
      </c>
      <c r="E36" s="13" t="s">
        <v>19</v>
      </c>
      <c r="F36" s="14" t="s">
        <v>19</v>
      </c>
      <c r="G36" s="23">
        <v>0</v>
      </c>
      <c r="H36" s="23">
        <v>49310016.149999999</v>
      </c>
      <c r="I36" s="23">
        <v>185585180</v>
      </c>
      <c r="J36" s="23">
        <v>234895196.15000001</v>
      </c>
      <c r="K36" s="19">
        <v>2390595573.6399999</v>
      </c>
      <c r="L36" s="17">
        <v>1.919283550908918E-3</v>
      </c>
    </row>
    <row r="37" spans="1:12" ht="15.75" x14ac:dyDescent="0.25">
      <c r="A37" s="10">
        <f t="shared" si="0"/>
        <v>22</v>
      </c>
      <c r="B37" s="11" t="s">
        <v>58</v>
      </c>
      <c r="C37" s="12" t="s">
        <v>59</v>
      </c>
      <c r="D37" s="13" t="s">
        <v>19</v>
      </c>
      <c r="E37" s="14"/>
      <c r="F37" s="14"/>
      <c r="G37" s="23">
        <v>0</v>
      </c>
      <c r="H37" s="23">
        <v>7938190.8300000001</v>
      </c>
      <c r="I37" s="23">
        <v>2000000</v>
      </c>
      <c r="J37" s="23">
        <v>9938190.8300000001</v>
      </c>
      <c r="K37" s="19">
        <v>2278652705.4499998</v>
      </c>
      <c r="L37" s="17">
        <v>1.8294105050756179E-3</v>
      </c>
    </row>
    <row r="38" spans="1:12" ht="15.75" x14ac:dyDescent="0.25">
      <c r="A38" s="10">
        <f t="shared" si="0"/>
        <v>23</v>
      </c>
      <c r="B38" s="11" t="s">
        <v>62</v>
      </c>
      <c r="C38" s="12" t="s">
        <v>63</v>
      </c>
      <c r="D38" s="13" t="s">
        <v>19</v>
      </c>
      <c r="E38" s="13" t="s">
        <v>19</v>
      </c>
      <c r="F38" s="13" t="s">
        <v>19</v>
      </c>
      <c r="G38" s="23">
        <v>0</v>
      </c>
      <c r="H38" s="23">
        <v>194575518.69999999</v>
      </c>
      <c r="I38" s="23">
        <v>0</v>
      </c>
      <c r="J38" s="23">
        <v>194575518.69999999</v>
      </c>
      <c r="K38" s="19">
        <v>1852553202.8599999</v>
      </c>
      <c r="L38" s="17">
        <v>1.4873176076449408E-3</v>
      </c>
    </row>
    <row r="39" spans="1:12" ht="15.75" x14ac:dyDescent="0.25">
      <c r="A39" s="10">
        <f t="shared" si="0"/>
        <v>24</v>
      </c>
      <c r="B39" s="11" t="s">
        <v>64</v>
      </c>
      <c r="C39" s="12" t="s">
        <v>65</v>
      </c>
      <c r="D39" s="13" t="s">
        <v>19</v>
      </c>
      <c r="E39" s="14"/>
      <c r="F39" s="14"/>
      <c r="G39" s="23">
        <v>0</v>
      </c>
      <c r="H39" s="23">
        <v>15819798.33</v>
      </c>
      <c r="I39" s="23">
        <v>0</v>
      </c>
      <c r="J39" s="23">
        <v>15819798.33</v>
      </c>
      <c r="K39" s="19">
        <v>1205256130.4399998</v>
      </c>
      <c r="L39" s="17">
        <v>9.6763680619697085E-4</v>
      </c>
    </row>
    <row r="40" spans="1:12" ht="15.75" x14ac:dyDescent="0.25">
      <c r="A40" s="10">
        <f t="shared" si="0"/>
        <v>25</v>
      </c>
      <c r="B40" s="11" t="s">
        <v>66</v>
      </c>
      <c r="C40" s="12" t="s">
        <v>67</v>
      </c>
      <c r="D40" s="13" t="s">
        <v>19</v>
      </c>
      <c r="E40" s="14"/>
      <c r="F40" s="14"/>
      <c r="G40" s="23">
        <v>0</v>
      </c>
      <c r="H40" s="23">
        <v>50582627.939999998</v>
      </c>
      <c r="I40" s="23">
        <v>0</v>
      </c>
      <c r="J40" s="23">
        <v>50582627.939999998</v>
      </c>
      <c r="K40" s="19">
        <v>757349719.03999996</v>
      </c>
      <c r="L40" s="17">
        <v>6.0803628772126874E-4</v>
      </c>
    </row>
    <row r="41" spans="1:12" ht="15.75" x14ac:dyDescent="0.25">
      <c r="A41" s="10">
        <f t="shared" si="0"/>
        <v>26</v>
      </c>
      <c r="B41" s="11" t="s">
        <v>68</v>
      </c>
      <c r="C41" s="12" t="s">
        <v>69</v>
      </c>
      <c r="D41" s="13" t="s">
        <v>19</v>
      </c>
      <c r="E41" s="13" t="s">
        <v>19</v>
      </c>
      <c r="F41" s="14"/>
      <c r="G41" s="23">
        <v>0</v>
      </c>
      <c r="H41" s="23">
        <v>39754700.390000001</v>
      </c>
      <c r="I41" s="23">
        <v>0</v>
      </c>
      <c r="J41" s="23">
        <v>39754700.390000001</v>
      </c>
      <c r="K41" s="19">
        <v>657853944.18000007</v>
      </c>
      <c r="L41" s="17">
        <v>5.2815635897908843E-4</v>
      </c>
    </row>
    <row r="42" spans="1:12" ht="15.75" x14ac:dyDescent="0.25">
      <c r="A42" s="10">
        <f t="shared" si="0"/>
        <v>27</v>
      </c>
      <c r="B42" s="11" t="s">
        <v>74</v>
      </c>
      <c r="C42" s="12" t="s">
        <v>75</v>
      </c>
      <c r="D42" s="13" t="s">
        <v>19</v>
      </c>
      <c r="E42" s="14"/>
      <c r="F42" s="14"/>
      <c r="G42" s="23">
        <v>0</v>
      </c>
      <c r="H42" s="23">
        <v>113408325.42</v>
      </c>
      <c r="I42" s="23">
        <v>0</v>
      </c>
      <c r="J42" s="23">
        <v>113408325.42</v>
      </c>
      <c r="K42" s="19">
        <v>599075955.9799999</v>
      </c>
      <c r="L42" s="17">
        <v>4.8096660126695142E-4</v>
      </c>
    </row>
    <row r="43" spans="1:12" ht="15.75" x14ac:dyDescent="0.25">
      <c r="A43" s="10">
        <f t="shared" si="0"/>
        <v>28</v>
      </c>
      <c r="B43" s="11" t="s">
        <v>70</v>
      </c>
      <c r="C43" s="12" t="s">
        <v>71</v>
      </c>
      <c r="D43" s="13" t="s">
        <v>19</v>
      </c>
      <c r="E43" s="14"/>
      <c r="F43" s="14"/>
      <c r="G43" s="23">
        <v>0</v>
      </c>
      <c r="H43" s="23">
        <v>18610300.879999999</v>
      </c>
      <c r="I43" s="23">
        <v>0</v>
      </c>
      <c r="J43" s="23">
        <v>18610300.879999999</v>
      </c>
      <c r="K43" s="19">
        <v>591863996.8499999</v>
      </c>
      <c r="L43" s="17">
        <v>4.7517649829819189E-4</v>
      </c>
    </row>
    <row r="44" spans="1:12" ht="15.75" x14ac:dyDescent="0.25">
      <c r="A44" s="10">
        <f t="shared" si="0"/>
        <v>29</v>
      </c>
      <c r="B44" s="11" t="s">
        <v>76</v>
      </c>
      <c r="C44" s="12" t="s">
        <v>77</v>
      </c>
      <c r="D44" s="13" t="s">
        <v>19</v>
      </c>
      <c r="E44" s="14"/>
      <c r="F44" s="14"/>
      <c r="G44" s="23">
        <v>0</v>
      </c>
      <c r="H44" s="23">
        <v>60218693.789999999</v>
      </c>
      <c r="I44" s="23">
        <v>0</v>
      </c>
      <c r="J44" s="23">
        <v>60218693.789999999</v>
      </c>
      <c r="K44" s="19">
        <v>539112011.55999994</v>
      </c>
      <c r="L44" s="17">
        <v>4.3282470163242398E-4</v>
      </c>
    </row>
    <row r="45" spans="1:12" ht="15.75" x14ac:dyDescent="0.25">
      <c r="A45" s="10">
        <v>27</v>
      </c>
      <c r="B45" s="11" t="s">
        <v>72</v>
      </c>
      <c r="C45" s="12" t="s">
        <v>73</v>
      </c>
      <c r="D45" s="13" t="s">
        <v>19</v>
      </c>
      <c r="E45" s="14"/>
      <c r="F45" s="14"/>
      <c r="G45" s="23">
        <v>0</v>
      </c>
      <c r="H45" s="23">
        <v>4467533.26</v>
      </c>
      <c r="I45" s="23">
        <v>0</v>
      </c>
      <c r="J45" s="23">
        <v>4467533.26</v>
      </c>
      <c r="K45" s="19">
        <v>516763621.12999994</v>
      </c>
      <c r="L45" s="17">
        <v>4.1488235345168203E-4</v>
      </c>
    </row>
    <row r="46" spans="1:12" ht="15.75" x14ac:dyDescent="0.25">
      <c r="A46" s="10">
        <f t="shared" ref="A46:A55" si="1">+A45+1</f>
        <v>28</v>
      </c>
      <c r="B46" s="11" t="s">
        <v>78</v>
      </c>
      <c r="C46" s="12" t="s">
        <v>79</v>
      </c>
      <c r="D46" s="13" t="s">
        <v>19</v>
      </c>
      <c r="E46" s="13" t="s">
        <v>19</v>
      </c>
      <c r="F46" s="13" t="s">
        <v>19</v>
      </c>
      <c r="G46" s="23">
        <v>0</v>
      </c>
      <c r="H46" s="23">
        <v>1513628.2</v>
      </c>
      <c r="I46" s="23">
        <v>0</v>
      </c>
      <c r="J46" s="23">
        <v>1513628.2</v>
      </c>
      <c r="K46" s="19">
        <v>325525997.43000001</v>
      </c>
      <c r="L46" s="17">
        <v>2.6134771566957773E-4</v>
      </c>
    </row>
    <row r="47" spans="1:12" ht="15.75" x14ac:dyDescent="0.25">
      <c r="A47" s="10">
        <f t="shared" si="1"/>
        <v>29</v>
      </c>
      <c r="B47" s="11" t="s">
        <v>80</v>
      </c>
      <c r="C47" s="12" t="s">
        <v>81</v>
      </c>
      <c r="D47" s="13" t="s">
        <v>19</v>
      </c>
      <c r="E47" s="14"/>
      <c r="F47" s="14"/>
      <c r="G47" s="23">
        <v>0</v>
      </c>
      <c r="H47" s="23">
        <v>16689226.1</v>
      </c>
      <c r="I47" s="23">
        <v>0</v>
      </c>
      <c r="J47" s="23">
        <v>16689226.1</v>
      </c>
      <c r="K47" s="19">
        <v>307994684.05000001</v>
      </c>
      <c r="L47" s="17">
        <v>2.472727454960027E-4</v>
      </c>
    </row>
    <row r="48" spans="1:12" ht="15.75" x14ac:dyDescent="0.25">
      <c r="A48" s="10">
        <f t="shared" si="1"/>
        <v>30</v>
      </c>
      <c r="B48" s="11" t="s">
        <v>82</v>
      </c>
      <c r="C48" s="12" t="s">
        <v>83</v>
      </c>
      <c r="D48" s="13" t="s">
        <v>19</v>
      </c>
      <c r="E48" s="14"/>
      <c r="F48" s="14"/>
      <c r="G48" s="23">
        <v>0</v>
      </c>
      <c r="H48" s="23">
        <v>12460353.75</v>
      </c>
      <c r="I48" s="23">
        <v>0</v>
      </c>
      <c r="J48" s="23">
        <v>12460353.75</v>
      </c>
      <c r="K48" s="19">
        <v>205173766.91</v>
      </c>
      <c r="L48" s="17">
        <v>1.6472323476646904E-4</v>
      </c>
    </row>
    <row r="49" spans="1:12" ht="15.75" x14ac:dyDescent="0.25">
      <c r="A49" s="10">
        <f t="shared" si="1"/>
        <v>31</v>
      </c>
      <c r="B49" s="11" t="s">
        <v>84</v>
      </c>
      <c r="C49" s="12" t="s">
        <v>85</v>
      </c>
      <c r="D49" s="13" t="s">
        <v>19</v>
      </c>
      <c r="E49" s="14"/>
      <c r="F49" s="14"/>
      <c r="G49" s="23">
        <v>0</v>
      </c>
      <c r="H49" s="23">
        <v>6720965.4800000004</v>
      </c>
      <c r="I49" s="23">
        <v>0</v>
      </c>
      <c r="J49" s="23">
        <v>6720965.4800000004</v>
      </c>
      <c r="K49" s="19">
        <v>156213943.23999998</v>
      </c>
      <c r="L49" s="17">
        <v>1.2541596537244366E-4</v>
      </c>
    </row>
    <row r="50" spans="1:12" ht="15.75" x14ac:dyDescent="0.25">
      <c r="A50" s="10">
        <f t="shared" si="1"/>
        <v>32</v>
      </c>
      <c r="B50" s="11" t="s">
        <v>86</v>
      </c>
      <c r="C50" s="12" t="s">
        <v>87</v>
      </c>
      <c r="D50" s="13" t="s">
        <v>19</v>
      </c>
      <c r="E50" s="14"/>
      <c r="F50" s="14"/>
      <c r="G50" s="23">
        <v>0</v>
      </c>
      <c r="H50" s="23">
        <v>15761129.68</v>
      </c>
      <c r="I50" s="23">
        <v>0</v>
      </c>
      <c r="J50" s="23">
        <v>15761129.68</v>
      </c>
      <c r="K50" s="19">
        <v>146823545.17000002</v>
      </c>
      <c r="L50" s="17">
        <v>1.178769082642622E-4</v>
      </c>
    </row>
    <row r="51" spans="1:12" ht="15.75" x14ac:dyDescent="0.25">
      <c r="A51" s="10">
        <f t="shared" si="1"/>
        <v>33</v>
      </c>
      <c r="B51" s="11" t="s">
        <v>88</v>
      </c>
      <c r="C51" s="12" t="s">
        <v>89</v>
      </c>
      <c r="D51" s="13" t="s">
        <v>19</v>
      </c>
      <c r="E51" s="14"/>
      <c r="F51" s="14"/>
      <c r="G51" s="23">
        <v>0</v>
      </c>
      <c r="H51" s="23">
        <v>0</v>
      </c>
      <c r="I51" s="23">
        <v>0</v>
      </c>
      <c r="J51" s="23">
        <v>0</v>
      </c>
      <c r="K51" s="19">
        <v>110379412.09999999</v>
      </c>
      <c r="L51" s="17">
        <v>8.8617829104384183E-5</v>
      </c>
    </row>
    <row r="52" spans="1:12" ht="15.75" x14ac:dyDescent="0.25">
      <c r="A52" s="10">
        <f t="shared" si="1"/>
        <v>34</v>
      </c>
      <c r="B52" s="11" t="s">
        <v>90</v>
      </c>
      <c r="C52" s="12" t="s">
        <v>91</v>
      </c>
      <c r="D52" s="13" t="s">
        <v>19</v>
      </c>
      <c r="E52" s="14"/>
      <c r="F52" s="14"/>
      <c r="G52" s="23">
        <v>0</v>
      </c>
      <c r="H52" s="23">
        <v>2177918</v>
      </c>
      <c r="I52" s="23">
        <v>0</v>
      </c>
      <c r="J52" s="23">
        <v>2177918</v>
      </c>
      <c r="K52" s="19">
        <v>105580171.27999999</v>
      </c>
      <c r="L52" s="17">
        <v>8.4764770868920499E-5</v>
      </c>
    </row>
    <row r="53" spans="1:12" ht="15.75" x14ac:dyDescent="0.25">
      <c r="A53" s="10">
        <f t="shared" si="1"/>
        <v>35</v>
      </c>
      <c r="B53" s="11" t="s">
        <v>92</v>
      </c>
      <c r="C53" s="12" t="s">
        <v>93</v>
      </c>
      <c r="D53" s="13" t="s">
        <v>19</v>
      </c>
      <c r="E53" s="14"/>
      <c r="F53" s="14"/>
      <c r="G53" s="23">
        <v>0</v>
      </c>
      <c r="H53" s="23">
        <v>7479755.4000000004</v>
      </c>
      <c r="I53" s="23">
        <v>0</v>
      </c>
      <c r="J53" s="23">
        <v>7479755.4000000004</v>
      </c>
      <c r="K53" s="19">
        <v>61736209.079999998</v>
      </c>
      <c r="L53" s="17">
        <v>4.9564757790587755E-5</v>
      </c>
    </row>
    <row r="54" spans="1:12" ht="15.75" x14ac:dyDescent="0.25">
      <c r="A54" s="10">
        <f t="shared" si="1"/>
        <v>36</v>
      </c>
      <c r="B54" s="11" t="s">
        <v>94</v>
      </c>
      <c r="C54" s="12" t="s">
        <v>95</v>
      </c>
      <c r="D54" s="13" t="s">
        <v>19</v>
      </c>
      <c r="E54" s="13"/>
      <c r="F54" s="14"/>
      <c r="G54" s="23">
        <v>0</v>
      </c>
      <c r="H54" s="23">
        <v>2294</v>
      </c>
      <c r="I54" s="23">
        <v>0</v>
      </c>
      <c r="J54" s="23">
        <v>2294</v>
      </c>
      <c r="K54" s="19">
        <v>37788394.590000004</v>
      </c>
      <c r="L54" s="17">
        <v>3.033831608807469E-5</v>
      </c>
    </row>
    <row r="55" spans="1:12" ht="15.75" x14ac:dyDescent="0.25">
      <c r="A55" s="10">
        <f t="shared" si="1"/>
        <v>37</v>
      </c>
      <c r="B55" s="11" t="s">
        <v>96</v>
      </c>
      <c r="C55" s="12" t="s">
        <v>97</v>
      </c>
      <c r="D55" s="13" t="s">
        <v>19</v>
      </c>
      <c r="E55" s="13" t="s">
        <v>19</v>
      </c>
      <c r="F55" s="13" t="s">
        <v>19</v>
      </c>
      <c r="G55" s="23">
        <v>0</v>
      </c>
      <c r="H55" s="23">
        <v>855897</v>
      </c>
      <c r="I55" s="23">
        <v>0</v>
      </c>
      <c r="J55" s="23">
        <v>855897</v>
      </c>
      <c r="K55" s="19">
        <v>32559066.470000003</v>
      </c>
      <c r="L55" s="17">
        <v>2.6139963362214225E-5</v>
      </c>
    </row>
    <row r="56" spans="1:12" ht="15.75" x14ac:dyDescent="0.25">
      <c r="A56" s="10">
        <v>45</v>
      </c>
      <c r="B56" s="11" t="s">
        <v>98</v>
      </c>
      <c r="C56" s="12" t="s">
        <v>99</v>
      </c>
      <c r="D56" s="13" t="s">
        <v>19</v>
      </c>
      <c r="E56" s="14"/>
      <c r="F56" s="13" t="s">
        <v>19</v>
      </c>
      <c r="G56" s="23">
        <v>0</v>
      </c>
      <c r="H56" s="23">
        <v>221000</v>
      </c>
      <c r="I56" s="23">
        <v>0</v>
      </c>
      <c r="J56" s="23">
        <v>221000</v>
      </c>
      <c r="K56" s="19">
        <v>28249172.5</v>
      </c>
      <c r="L56" s="17">
        <v>2.2679775995520721E-5</v>
      </c>
    </row>
    <row r="57" spans="1:12" ht="15.75" x14ac:dyDescent="0.25">
      <c r="A57" s="10">
        <f>+A56+1</f>
        <v>46</v>
      </c>
      <c r="B57" s="11" t="s">
        <v>100</v>
      </c>
      <c r="C57" s="12" t="s">
        <v>101</v>
      </c>
      <c r="D57" s="13" t="s">
        <v>19</v>
      </c>
      <c r="E57" s="14"/>
      <c r="F57" s="14"/>
      <c r="G57" s="23">
        <v>0</v>
      </c>
      <c r="H57" s="23">
        <v>479400</v>
      </c>
      <c r="I57" s="23">
        <v>0</v>
      </c>
      <c r="J57" s="23">
        <v>479400</v>
      </c>
      <c r="K57" s="19">
        <v>15172497</v>
      </c>
      <c r="L57" s="17">
        <v>1.2181200467118466E-5</v>
      </c>
    </row>
    <row r="58" spans="1:12" ht="15.75" x14ac:dyDescent="0.25">
      <c r="A58" s="10">
        <f>+A57+1</f>
        <v>47</v>
      </c>
      <c r="B58" s="11" t="s">
        <v>102</v>
      </c>
      <c r="C58" s="12" t="s">
        <v>103</v>
      </c>
      <c r="D58" s="13" t="s">
        <v>19</v>
      </c>
      <c r="E58" s="13"/>
      <c r="F58" s="14"/>
      <c r="G58" s="23">
        <v>0</v>
      </c>
      <c r="H58" s="23">
        <v>287653.64</v>
      </c>
      <c r="I58" s="23">
        <v>0</v>
      </c>
      <c r="J58" s="23">
        <v>287653.64</v>
      </c>
      <c r="K58" s="19">
        <v>7171312.3899999997</v>
      </c>
      <c r="L58" s="17">
        <v>5.7574698373590345E-6</v>
      </c>
    </row>
    <row r="59" spans="1:12" ht="15.75" x14ac:dyDescent="0.25">
      <c r="A59" s="10">
        <f>+A58+1</f>
        <v>48</v>
      </c>
      <c r="B59" s="11" t="s">
        <v>104</v>
      </c>
      <c r="C59" s="12" t="s">
        <v>105</v>
      </c>
      <c r="D59" s="13" t="s">
        <v>19</v>
      </c>
      <c r="E59" s="14"/>
      <c r="F59" s="14"/>
      <c r="G59" s="23">
        <v>0</v>
      </c>
      <c r="H59" s="23">
        <v>0</v>
      </c>
      <c r="I59" s="23">
        <v>0</v>
      </c>
      <c r="J59" s="23">
        <v>0</v>
      </c>
      <c r="K59" s="19">
        <v>5451792</v>
      </c>
      <c r="L59" s="17">
        <v>4.3769572837636891E-6</v>
      </c>
    </row>
    <row r="60" spans="1:12" ht="15.75" x14ac:dyDescent="0.25">
      <c r="A60" s="10">
        <v>44</v>
      </c>
      <c r="B60" s="11" t="s">
        <v>106</v>
      </c>
      <c r="C60" s="12" t="s">
        <v>107</v>
      </c>
      <c r="D60" s="13" t="s">
        <v>19</v>
      </c>
      <c r="E60" s="13"/>
      <c r="F60" s="14"/>
      <c r="G60" s="23">
        <v>0</v>
      </c>
      <c r="H60" s="23">
        <v>0</v>
      </c>
      <c r="I60" s="23">
        <v>0</v>
      </c>
      <c r="J60" s="23">
        <v>0</v>
      </c>
      <c r="K60" s="19">
        <v>1143414.5899999999</v>
      </c>
      <c r="L60" s="17">
        <v>9.1798748339301488E-7</v>
      </c>
    </row>
    <row r="61" spans="1:12" ht="15.75" x14ac:dyDescent="0.25">
      <c r="A61" s="10">
        <v>51</v>
      </c>
      <c r="B61" s="15" t="s">
        <v>108</v>
      </c>
      <c r="C61" s="12" t="s">
        <v>109</v>
      </c>
      <c r="D61" s="13" t="s">
        <v>19</v>
      </c>
      <c r="E61" s="13"/>
      <c r="F61" s="13"/>
      <c r="G61" s="23"/>
      <c r="H61" s="23">
        <v>902</v>
      </c>
      <c r="I61" s="23"/>
      <c r="J61" s="23">
        <v>902</v>
      </c>
      <c r="K61" s="19">
        <v>2009</v>
      </c>
      <c r="L61" s="17">
        <v>1.6129205191763096E-9</v>
      </c>
    </row>
    <row r="62" spans="1:12" ht="15.75" x14ac:dyDescent="0.25">
      <c r="A62" s="10">
        <v>46</v>
      </c>
      <c r="B62" s="11" t="s">
        <v>110</v>
      </c>
      <c r="C62" s="12" t="s">
        <v>111</v>
      </c>
      <c r="D62" s="13" t="s">
        <v>19</v>
      </c>
      <c r="E62" s="14"/>
      <c r="F62" s="14"/>
      <c r="G62" s="23">
        <v>0</v>
      </c>
      <c r="H62" s="23">
        <v>0</v>
      </c>
      <c r="I62" s="23">
        <v>0</v>
      </c>
      <c r="J62" s="23">
        <v>0</v>
      </c>
      <c r="K62" s="19">
        <v>0</v>
      </c>
      <c r="L62" s="17">
        <v>0</v>
      </c>
    </row>
    <row r="63" spans="1:12" ht="15.75" x14ac:dyDescent="0.25">
      <c r="A63" s="10">
        <v>47</v>
      </c>
      <c r="B63" s="11" t="s">
        <v>112</v>
      </c>
      <c r="C63" s="12" t="s">
        <v>113</v>
      </c>
      <c r="D63" s="13" t="s">
        <v>19</v>
      </c>
      <c r="E63" s="14"/>
      <c r="F63" s="14"/>
      <c r="G63" s="23">
        <v>0</v>
      </c>
      <c r="H63" s="23">
        <v>0</v>
      </c>
      <c r="I63" s="23">
        <v>0</v>
      </c>
      <c r="J63" s="23">
        <v>0</v>
      </c>
      <c r="K63" s="19">
        <v>0</v>
      </c>
      <c r="L63" s="17">
        <v>0</v>
      </c>
    </row>
    <row r="64" spans="1:12" ht="15.75" x14ac:dyDescent="0.25">
      <c r="A64" s="10">
        <v>48</v>
      </c>
      <c r="B64" s="11" t="s">
        <v>114</v>
      </c>
      <c r="C64" s="12" t="s">
        <v>115</v>
      </c>
      <c r="D64" s="13" t="s">
        <v>19</v>
      </c>
      <c r="E64" s="14"/>
      <c r="F64" s="14"/>
      <c r="G64" s="23">
        <v>0</v>
      </c>
      <c r="H64" s="23">
        <v>0</v>
      </c>
      <c r="I64" s="23">
        <v>0</v>
      </c>
      <c r="J64" s="23">
        <v>0</v>
      </c>
      <c r="K64" s="19">
        <v>0</v>
      </c>
      <c r="L64" s="17">
        <v>0</v>
      </c>
    </row>
    <row r="65" spans="1:12" ht="15.75" x14ac:dyDescent="0.25">
      <c r="A65" s="10">
        <v>49</v>
      </c>
      <c r="B65" s="11" t="s">
        <v>116</v>
      </c>
      <c r="C65" s="12" t="s">
        <v>117</v>
      </c>
      <c r="D65" s="13" t="s">
        <v>19</v>
      </c>
      <c r="E65" s="14"/>
      <c r="F65" s="14"/>
      <c r="G65" s="23">
        <v>0</v>
      </c>
      <c r="H65" s="23">
        <v>0</v>
      </c>
      <c r="I65" s="23">
        <v>0</v>
      </c>
      <c r="J65" s="23">
        <v>0</v>
      </c>
      <c r="K65" s="19">
        <v>0</v>
      </c>
      <c r="L65" s="17">
        <v>0</v>
      </c>
    </row>
    <row r="66" spans="1:12" ht="15.75" x14ac:dyDescent="0.25">
      <c r="A66" s="10">
        <v>50</v>
      </c>
      <c r="B66" s="11" t="s">
        <v>118</v>
      </c>
      <c r="C66" s="12" t="s">
        <v>119</v>
      </c>
      <c r="D66" s="13" t="s">
        <v>19</v>
      </c>
      <c r="E66" s="13" t="s">
        <v>19</v>
      </c>
      <c r="F66" s="13" t="s">
        <v>19</v>
      </c>
      <c r="G66" s="23">
        <v>0</v>
      </c>
      <c r="H66" s="23">
        <v>0</v>
      </c>
      <c r="I66" s="23">
        <v>0</v>
      </c>
      <c r="J66" s="23">
        <v>0</v>
      </c>
      <c r="K66" s="19">
        <v>0</v>
      </c>
      <c r="L66" s="17">
        <v>0</v>
      </c>
    </row>
    <row r="67" spans="1:12" ht="15.75" x14ac:dyDescent="0.25">
      <c r="A67" s="10">
        <v>52</v>
      </c>
      <c r="B67" s="11" t="s">
        <v>120</v>
      </c>
      <c r="C67" s="12" t="s">
        <v>121</v>
      </c>
      <c r="D67" s="13" t="s">
        <v>19</v>
      </c>
      <c r="E67" s="14"/>
      <c r="F67" s="14"/>
      <c r="G67" s="23">
        <v>0</v>
      </c>
      <c r="H67" s="23">
        <v>0</v>
      </c>
      <c r="I67" s="23">
        <v>0</v>
      </c>
      <c r="J67" s="23">
        <v>0</v>
      </c>
      <c r="K67" s="19">
        <v>0</v>
      </c>
      <c r="L67" s="17">
        <v>0</v>
      </c>
    </row>
    <row r="68" spans="1:12" ht="16.5" thickBot="1" x14ac:dyDescent="0.3">
      <c r="A68" s="30" t="s">
        <v>8</v>
      </c>
      <c r="B68" s="31"/>
      <c r="C68" s="32"/>
      <c r="D68" s="16">
        <f>COUNTA(Sheet1!D16:D67)</f>
        <v>52</v>
      </c>
      <c r="E68" s="16">
        <f>COUNTA(Sheet1!E16:E67)</f>
        <v>22</v>
      </c>
      <c r="F68" s="16">
        <f>COUNTA(Sheet1!F16:F67)</f>
        <v>20</v>
      </c>
      <c r="G68" s="20">
        <v>13530684935.699999</v>
      </c>
      <c r="H68" s="20">
        <v>51719978563.020004</v>
      </c>
      <c r="I68" s="20">
        <v>28577254666</v>
      </c>
      <c r="J68" s="20">
        <v>93827918164.719955</v>
      </c>
      <c r="K68" s="20">
        <v>1245566645172.2998</v>
      </c>
      <c r="L68" s="18">
        <v>0.99999999999999989</v>
      </c>
    </row>
    <row r="72" spans="1:12" x14ac:dyDescent="0.25">
      <c r="C72" s="34" t="s">
        <v>122</v>
      </c>
      <c r="D72" s="34"/>
    </row>
    <row r="73" spans="1:12" x14ac:dyDescent="0.25">
      <c r="C73" s="34"/>
      <c r="D73" s="34"/>
    </row>
  </sheetData>
  <autoFilter ref="A15:L15" xr:uid="{A8B0A7F9-D5DA-4489-9084-8E70CF92D808}">
    <sortState xmlns:xlrd2="http://schemas.microsoft.com/office/spreadsheetml/2017/richdata2" ref="A16:L67">
      <sortCondition descending="1" ref="K15"/>
    </sortState>
  </autoFilter>
  <mergeCells count="9">
    <mergeCell ref="D9:I9"/>
    <mergeCell ref="C72:D73"/>
    <mergeCell ref="G12:J13"/>
    <mergeCell ref="D12:F14"/>
    <mergeCell ref="K12:L13"/>
    <mergeCell ref="K14:K15"/>
    <mergeCell ref="J14:J15"/>
    <mergeCell ref="L14:L15"/>
    <mergeCell ref="H14:I14"/>
  </mergeCells>
  <pageMargins left="0.25" right="0.25" top="0.75" bottom="0.75" header="0.3" footer="0.3"/>
  <pageSetup paperSize="9" scale="4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Ganjiguur Ochirbat</dc:creator>
  <cp:lastModifiedBy>Ganjiguur Ochirbat</cp:lastModifiedBy>
  <cp:lastPrinted>2025-12-10T02:11:41Z</cp:lastPrinted>
  <dcterms:created xsi:type="dcterms:W3CDTF">2025-12-09T09:51:51Z</dcterms:created>
  <dcterms:modified xsi:type="dcterms:W3CDTF">2025-12-10T02:12:19Z</dcterms:modified>
</cp:coreProperties>
</file>