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"/>
    </mc:Choice>
  </mc:AlternateContent>
  <xr:revisionPtr revIDLastSave="205" documentId="8_{9A25C885-8C2E-4399-BA2A-FD7110D28FA7}" xr6:coauthVersionLast="47" xr6:coauthVersionMax="47" xr10:uidLastSave="{28FDE54D-4703-46F1-992B-9C46DF51502B}"/>
  <bookViews>
    <workbookView xWindow="-120" yWindow="-120" windowWidth="29040" windowHeight="15720" xr2:uid="{F7825CD1-B959-4DD5-9101-AFB2066F1EB2}"/>
  </bookViews>
  <sheets>
    <sheet name="Арилжааны тайлан 2025-10 сар" sheetId="1" r:id="rId1"/>
  </sheets>
  <definedNames>
    <definedName name="_xlnm._FilterDatabase" localSheetId="0" hidden="1">'Арилжааны тайлан 2025-10 сар'!$A$15:$M$67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A18" i="1" s="1"/>
  <c r="A19" i="1" s="1"/>
  <c r="D68" i="1"/>
  <c r="E68" i="1"/>
  <c r="F68" i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4" i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7" i="1"/>
  <c r="A58" i="1" s="1"/>
  <c r="A59" i="1" s="1"/>
</calcChain>
</file>

<file path=xl/sharedStrings.xml><?xml version="1.0" encoding="utf-8"?>
<sst xmlns="http://schemas.openxmlformats.org/spreadsheetml/2006/main" count="222" uniqueCount="126">
  <si>
    <t xml:space="preserve"> </t>
  </si>
  <si>
    <t xml:space="preserve">Нийт </t>
  </si>
  <si>
    <t>●</t>
  </si>
  <si>
    <t>"ЦЕНТРАЛ СЕКЬЮРИТИЙЗ ҮЦК" ХХК</t>
  </si>
  <si>
    <t>CTRL</t>
  </si>
  <si>
    <t>"ВАНТЭЙЖ КАПИТАЛ ҮЦК" ХХК</t>
  </si>
  <si>
    <t>"ЕВРАЗИА КАПИТАЛ ХОЛДИНГ ҮЦК" ХК</t>
  </si>
  <si>
    <t>ECM</t>
  </si>
  <si>
    <t>"МАСДАК ҮНЭТ ЦААСНЫ КОМПАНИ" ХХК</t>
  </si>
  <si>
    <t>MSDQ</t>
  </si>
  <si>
    <t>"МОНГОЛ СЕКЮРИТИЕС ҮЦК" ХК</t>
  </si>
  <si>
    <t>MONG</t>
  </si>
  <si>
    <t>"ГАЦУУРТ ТРЕЙД ҮЦК" ХХК</t>
  </si>
  <si>
    <t>GATR</t>
  </si>
  <si>
    <t>"СИЛВЭР ЛАЙТ СЕКЮРИТИЙЗ ҮЦК" ХХК</t>
  </si>
  <si>
    <t>SILS</t>
  </si>
  <si>
    <t>"СИКАП  ҮЦК" ХХК</t>
  </si>
  <si>
    <t>SECP</t>
  </si>
  <si>
    <t>"ДИ СИ ЭФ ҮЦК" ХХК</t>
  </si>
  <si>
    <t>DCF</t>
  </si>
  <si>
    <t xml:space="preserve"> "М СЕКЬЮРИТИС ҮЦК"</t>
  </si>
  <si>
    <t>MSSC</t>
  </si>
  <si>
    <t>"БЛЮСКАЙ СЕКЬЮРИТИЗ ҮЦК" ХК</t>
  </si>
  <si>
    <t>BSK</t>
  </si>
  <si>
    <t>"САНАР ҮЦК" ХХК</t>
  </si>
  <si>
    <t>SANR</t>
  </si>
  <si>
    <t>"НЭЙШНЛ СЕКЮРИТИС ҮЦК" ХХК</t>
  </si>
  <si>
    <t>NSEC</t>
  </si>
  <si>
    <t>"МАЗААЛАЙ КАПИТАЛ ПАРТНЕРС ҮЦК" ХХК</t>
  </si>
  <si>
    <t>BLAC</t>
  </si>
  <si>
    <t>"ДОМИКС СЕК ҮЦК" ХХК</t>
  </si>
  <si>
    <t>DOMI</t>
  </si>
  <si>
    <t>"МЭРГЭН САНАА ҮЦК" ХХК</t>
  </si>
  <si>
    <t>MERG</t>
  </si>
  <si>
    <t>"ӨНДӨРХААН ИНВЕСТ ҮЦК" ХХК</t>
  </si>
  <si>
    <t>UNDR</t>
  </si>
  <si>
    <t>"ХҮННҮ ЭМПАЙР ҮЦК" ХХК</t>
  </si>
  <si>
    <t>HUN</t>
  </si>
  <si>
    <t>"БУЛГАН БРОКЕР ҮЦК" ХХК</t>
  </si>
  <si>
    <t>BULG</t>
  </si>
  <si>
    <t>"БАТС ҮЦК" ХХК</t>
  </si>
  <si>
    <t>BATS</t>
  </si>
  <si>
    <t>"ЭС ЖИ КАПИТАЛ ҮЦК" ХХК</t>
  </si>
  <si>
    <t>SGC</t>
  </si>
  <si>
    <t>"НЭТСЭК ҮЦК" ХХК</t>
  </si>
  <si>
    <t>ZRGD</t>
  </si>
  <si>
    <t>"ДАРХАН БРОКЕР ҮЦК" ХХК</t>
  </si>
  <si>
    <t>DRBR</t>
  </si>
  <si>
    <t>"ГАҮЛИ ҮЦК" ХХК</t>
  </si>
  <si>
    <t>GAUL</t>
  </si>
  <si>
    <t>"МОНСЕК ҮЦК" ХХК</t>
  </si>
  <si>
    <t>MSEC</t>
  </si>
  <si>
    <t>"АЛТАН ХОРОМСОГ ҮЦК" ХХК</t>
  </si>
  <si>
    <t>ALTN</t>
  </si>
  <si>
    <t>"ЭМ АЙ СИ СИ  ҮЦК" ХХК</t>
  </si>
  <si>
    <t>MICC</t>
  </si>
  <si>
    <t>"ТУЛГАТ ЧАНДМАНЬ БАЯН  ҮЦК" ХХК</t>
  </si>
  <si>
    <t>TCHB</t>
  </si>
  <si>
    <t>"ГРАНДДЕВЕЛОПМЕНТ ҮЦК" ХХК</t>
  </si>
  <si>
    <t>GDEV</t>
  </si>
  <si>
    <t>"НОВЕЛ ИНВЕСТМЕНТ ҮЦК" ХХК</t>
  </si>
  <si>
    <t>NOVL</t>
  </si>
  <si>
    <t>"ЭС ЖИ ИНВЕСТМЕНТ ЭНД СЕКЬЮРИТИС ҮЦК" ХХК</t>
  </si>
  <si>
    <t>BKOC</t>
  </si>
  <si>
    <t>"ГҮҮДСЕК ҮЦК" ХХК</t>
  </si>
  <si>
    <t>GDSC</t>
  </si>
  <si>
    <t>"АРГАЙ БЭСТ ҮЦК" ХХК</t>
  </si>
  <si>
    <t>ARGB</t>
  </si>
  <si>
    <t>"БУМБАТ-АЛТАЙ ҮЦК" ХХК</t>
  </si>
  <si>
    <t>BUMB</t>
  </si>
  <si>
    <t>"ҮНЭТ СЕКЬЮРИТИС ҮЦК" ХХК</t>
  </si>
  <si>
    <t>UNET</t>
  </si>
  <si>
    <t>"МИРЭ ЭССЭТ СЕКЬЮРИТИС МОНГОЛ ҮЦК" ХХК</t>
  </si>
  <si>
    <t>BZIN</t>
  </si>
  <si>
    <t>"ДИ ЭЙЧ КАПИТАЛ ҮЦК" ХХК</t>
  </si>
  <si>
    <t>DELG</t>
  </si>
  <si>
    <t>"РАЙНОС ИНВЕСТМЕНТ ҮЦК" ХХК</t>
  </si>
  <si>
    <t>RISM</t>
  </si>
  <si>
    <t>"ТАВАН БОГД ҮЦК" ХХК</t>
  </si>
  <si>
    <t>TABO</t>
  </si>
  <si>
    <t>"ЛАЙФТАЙМ ИНВЕСТМЕНТ ҮЦК" ХХК</t>
  </si>
  <si>
    <t>LFTI</t>
  </si>
  <si>
    <t>"СТОКЛАБ СЕКЬЮРИТИЗ ҮЦК" ХХК</t>
  </si>
  <si>
    <t>STOK</t>
  </si>
  <si>
    <t>"ТЭНГЭР КАПИТАЛ  ҮЦК" ХХК</t>
  </si>
  <si>
    <t>TNGR</t>
  </si>
  <si>
    <t>"СТАНДАРТ ИНВЕСТМЕНТ ҮЦК" ХХК</t>
  </si>
  <si>
    <t>STIN</t>
  </si>
  <si>
    <t>"АРД СЕКЬЮРИТИЗ ҮЦК" ХХК</t>
  </si>
  <si>
    <t>MNET</t>
  </si>
  <si>
    <t>"ТАВАНБОГД КАПИТАЛ ҮЦК" ХХК</t>
  </si>
  <si>
    <t>ZGB</t>
  </si>
  <si>
    <t>"ӨЛЗИЙ ЭНД КО КАПИТАЛ ҮЦК" ХХК</t>
  </si>
  <si>
    <t>ARD</t>
  </si>
  <si>
    <t>"АПЕКС КАПИТАЛ ҮЦК" ХХК</t>
  </si>
  <si>
    <t>TTOL</t>
  </si>
  <si>
    <t>"МАНДАЛ КАПИТАЛ МАРКЕТС ҮЦК" ХХК</t>
  </si>
  <si>
    <t>MIBG</t>
  </si>
  <si>
    <t>"БИ ДИ СЕК ҮЦК" ХК</t>
  </si>
  <si>
    <t>BDSC</t>
  </si>
  <si>
    <t>"ИНВЕСКОР КАПИТАЛ ҮЦК" ХХК</t>
  </si>
  <si>
    <t>INVC</t>
  </si>
  <si>
    <t>"ГОЛОМТ КАПИТАЛ ҮЦК" ХХК</t>
  </si>
  <si>
    <t>GLMT</t>
  </si>
  <si>
    <t>"ТИ ДИ БИ СЕКЬЮРИТИЗ ҮЦК" ХХК</t>
  </si>
  <si>
    <t>TDB</t>
  </si>
  <si>
    <t>КОМПАНИЙН БОНД, ХБҮЦ, ЗГДҮЦ</t>
  </si>
  <si>
    <t>ХУВЬЦАА /ХОС/</t>
  </si>
  <si>
    <t xml:space="preserve">ЗГҮЦ </t>
  </si>
  <si>
    <t xml:space="preserve">Хөрөнгө оруулалтын зөвлөх </t>
  </si>
  <si>
    <t>Андеррайтер</t>
  </si>
  <si>
    <t>Брокер, дилер</t>
  </si>
  <si>
    <t>Эзлэх хувь</t>
  </si>
  <si>
    <t>Нийт арилжаа</t>
  </si>
  <si>
    <t>Үнэт цаасны хоёрдогч зах зээлийн арилжаа</t>
  </si>
  <si>
    <t xml:space="preserve">IPO </t>
  </si>
  <si>
    <t>2025 оны арилжааны нийт дүн</t>
  </si>
  <si>
    <t>Үйл ажиллагааны чиглэл</t>
  </si>
  <si>
    <t>Компанийн нэр</t>
  </si>
  <si>
    <t>Үсгэн код</t>
  </si>
  <si>
    <t>№</t>
  </si>
  <si>
    <t xml:space="preserve">"МХБ" ХК-ИЙН ГИШҮҮН КОМПАНИУДЫН АРИЛЖААНЫ ТАЙЛАН </t>
  </si>
  <si>
    <t>Бэрс Эй Би Эс про ТЗК</t>
  </si>
  <si>
    <t>VTCT</t>
  </si>
  <si>
    <t>10 дугаар сарын арилжааны дүн</t>
  </si>
  <si>
    <t xml:space="preserve">Жич: Үнэт цаасны арилжааны авсан, зарсан нийт үнийн дүнгээр жагсаав.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</si>
</sst>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\ _£_-;\-* #,##0.00\ _£_-;_-* &quot;-&quot;??\ _£_-;_-@_-"/>
    <numFmt numFmtId="165" formatCode="_(* #,##0_);_(* \(#,##0\);_(* &quot;-&quot;??_);_(@_)"/>
    <numFmt numFmtId="166" formatCode="0.0%"/>
  </numFmts>
  <fonts count="7" x14ac:knownFonts="1">
    <font>
      <sz val="10"/>
      <name val="Arial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Font="1" applyAlignment="1">
      <alignment horizontal="center" vertical="center"/>
    </xf>
    <xf numFmtId="43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0" fillId="0" borderId="0" xfId="0" applyNumberFormat="1"/>
    <xf numFmtId="164" fontId="1" fillId="0" borderId="0" xfId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3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4" fillId="2" borderId="0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1" fillId="4" borderId="2" xfId="1" applyFont="1" applyFill="1" applyBorder="1" applyAlignment="1">
      <alignment horizontal="center" vertical="center"/>
    </xf>
    <xf numFmtId="164" fontId="5" fillId="4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top"/>
    </xf>
    <xf numFmtId="0" fontId="6" fillId="0" borderId="2" xfId="0" applyFont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3" fontId="4" fillId="0" borderId="0" xfId="0" applyNumberFormat="1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64" fontId="5" fillId="4" borderId="8" xfId="1" applyFont="1" applyFill="1" applyBorder="1" applyAlignment="1">
      <alignment horizontal="center" vertical="center" wrapText="1"/>
    </xf>
    <xf numFmtId="166" fontId="1" fillId="5" borderId="2" xfId="2" applyNumberFormat="1" applyFont="1" applyFill="1" applyBorder="1" applyAlignment="1">
      <alignment horizontal="center" vertical="center" wrapText="1"/>
    </xf>
    <xf numFmtId="164" fontId="4" fillId="0" borderId="14" xfId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64" fontId="4" fillId="4" borderId="2" xfId="1" applyFont="1" applyFill="1" applyBorder="1" applyAlignment="1">
      <alignment horizontal="center" vertical="center" wrapText="1"/>
    </xf>
    <xf numFmtId="9" fontId="4" fillId="4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10 2 2 17 2" xfId="3" xr:uid="{197EBD68-BD9F-43E7-A09E-FFEFF3B4035B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27215</xdr:colOff>
      <xdr:row>0</xdr:row>
      <xdr:rowOff>73478</xdr:rowOff>
    </xdr:from>
    <xdr:to>
      <xdr:col>13</xdr:col>
      <xdr:colOff>27215</xdr:colOff>
      <xdr:row>7</xdr:row>
      <xdr:rowOff>54428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078635AE-431B-4E97-9FB4-C4BCC1CE2114}"/>
            </a:ext>
          </a:extLst>
        </xdr:cNvPr>
        <xdr:cNvGrpSpPr>
          <a:grpSpLocks/>
        </xdr:cNvGrpSpPr>
      </xdr:nvGrpSpPr>
      <xdr:grpSpPr bwMode="auto">
        <a:xfrm>
          <a:off x="27215" y="73478"/>
          <a:ext cx="20972318" cy="1401041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01240603-A486-1ED2-7477-7C70787E1CAF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2BDDE844-4B44-54D2-973A-0BAAA22F4120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E80DC902-BD96-2B6B-DA00-E5465A6D4A8D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989A2CDB-8280-A56F-93E3-A8A591F4F516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0</xdr:col>
      <xdr:colOff>0</xdr:colOff>
      <xdr:row>6</xdr:row>
      <xdr:rowOff>19050</xdr:rowOff>
    </xdr:from>
    <xdr:ext cx="781050" cy="907596"/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42571418-7C54-4726-92B1-BEBFA717A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6479"/>
          <a:ext cx="781050" cy="907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CBCF4-24F8-4534-830B-088C25975C79}">
  <sheetPr>
    <pageSetUpPr fitToPage="1"/>
  </sheetPr>
  <dimension ref="A6:P126"/>
  <sheetViews>
    <sheetView tabSelected="1" topLeftCell="A14" zoomScale="55" zoomScaleNormal="55" workbookViewId="0">
      <selection activeCell="Q52" sqref="Q52"/>
    </sheetView>
  </sheetViews>
  <sheetFormatPr defaultRowHeight="15.75" x14ac:dyDescent="0.2"/>
  <cols>
    <col min="1" max="1" width="4.28515625" style="1" customWidth="1"/>
    <col min="2" max="2" width="9.85546875" style="1" customWidth="1"/>
    <col min="3" max="3" width="58.7109375" style="1" customWidth="1"/>
    <col min="4" max="4" width="11" style="1" customWidth="1"/>
    <col min="5" max="6" width="15.5703125" style="1" customWidth="1"/>
    <col min="7" max="7" width="28.7109375" style="1" bestFit="1" customWidth="1"/>
    <col min="8" max="8" width="30.28515625" style="1" bestFit="1" customWidth="1"/>
    <col min="9" max="9" width="29.28515625" style="4" bestFit="1" customWidth="1"/>
    <col min="10" max="10" width="32.5703125" style="3" bestFit="1" customWidth="1"/>
    <col min="11" max="11" width="30.28515625" style="1" bestFit="1" customWidth="1"/>
    <col min="12" max="12" width="32.28515625" style="1" bestFit="1" customWidth="1"/>
    <col min="13" max="13" width="15.85546875" style="1" customWidth="1"/>
    <col min="14" max="14" width="33.140625" style="2" customWidth="1"/>
    <col min="15" max="15" width="16.85546875" style="1" customWidth="1"/>
    <col min="16" max="16" width="21.42578125" style="1" bestFit="1" customWidth="1"/>
    <col min="17" max="254" width="9.140625" style="1"/>
    <col min="255" max="255" width="4.28515625" style="1" customWidth="1"/>
    <col min="256" max="256" width="9.85546875" style="1" customWidth="1"/>
    <col min="257" max="257" width="55.42578125" style="1" bestFit="1" customWidth="1"/>
    <col min="258" max="258" width="12.85546875" style="1" customWidth="1"/>
    <col min="259" max="259" width="14.85546875" style="1" customWidth="1"/>
    <col min="260" max="260" width="14.28515625" style="1" customWidth="1"/>
    <col min="261" max="261" width="20.7109375" style="1" customWidth="1"/>
    <col min="262" max="262" width="21" style="1" customWidth="1"/>
    <col min="263" max="264" width="21.28515625" style="1" customWidth="1"/>
    <col min="265" max="266" width="22.42578125" style="1" bestFit="1" customWidth="1"/>
    <col min="267" max="267" width="22.28515625" style="1" bestFit="1" customWidth="1"/>
    <col min="268" max="268" width="16.7109375" style="1" customWidth="1"/>
    <col min="269" max="269" width="21.42578125" style="1" bestFit="1" customWidth="1"/>
    <col min="270" max="270" width="22.28515625" style="1" bestFit="1" customWidth="1"/>
    <col min="271" max="510" width="9.140625" style="1"/>
    <col min="511" max="511" width="4.28515625" style="1" customWidth="1"/>
    <col min="512" max="512" width="9.85546875" style="1" customWidth="1"/>
    <col min="513" max="513" width="55.42578125" style="1" bestFit="1" customWidth="1"/>
    <col min="514" max="514" width="12.85546875" style="1" customWidth="1"/>
    <col min="515" max="515" width="14.85546875" style="1" customWidth="1"/>
    <col min="516" max="516" width="14.28515625" style="1" customWidth="1"/>
    <col min="517" max="517" width="20.7109375" style="1" customWidth="1"/>
    <col min="518" max="518" width="21" style="1" customWidth="1"/>
    <col min="519" max="520" width="21.28515625" style="1" customWidth="1"/>
    <col min="521" max="522" width="22.42578125" style="1" bestFit="1" customWidth="1"/>
    <col min="523" max="523" width="22.28515625" style="1" bestFit="1" customWidth="1"/>
    <col min="524" max="524" width="16.7109375" style="1" customWidth="1"/>
    <col min="525" max="525" width="21.42578125" style="1" bestFit="1" customWidth="1"/>
    <col min="526" max="526" width="22.28515625" style="1" bestFit="1" customWidth="1"/>
    <col min="527" max="766" width="9.140625" style="1"/>
    <col min="767" max="767" width="4.28515625" style="1" customWidth="1"/>
    <col min="768" max="768" width="9.85546875" style="1" customWidth="1"/>
    <col min="769" max="769" width="55.42578125" style="1" bestFit="1" customWidth="1"/>
    <col min="770" max="770" width="12.85546875" style="1" customWidth="1"/>
    <col min="771" max="771" width="14.85546875" style="1" customWidth="1"/>
    <col min="772" max="772" width="14.28515625" style="1" customWidth="1"/>
    <col min="773" max="773" width="20.7109375" style="1" customWidth="1"/>
    <col min="774" max="774" width="21" style="1" customWidth="1"/>
    <col min="775" max="776" width="21.28515625" style="1" customWidth="1"/>
    <col min="777" max="778" width="22.42578125" style="1" bestFit="1" customWidth="1"/>
    <col min="779" max="779" width="22.28515625" style="1" bestFit="1" customWidth="1"/>
    <col min="780" max="780" width="16.7109375" style="1" customWidth="1"/>
    <col min="781" max="781" width="21.42578125" style="1" bestFit="1" customWidth="1"/>
    <col min="782" max="782" width="22.28515625" style="1" bestFit="1" customWidth="1"/>
    <col min="783" max="1022" width="9.140625" style="1"/>
    <col min="1023" max="1023" width="4.28515625" style="1" customWidth="1"/>
    <col min="1024" max="1024" width="9.85546875" style="1" customWidth="1"/>
    <col min="1025" max="1025" width="55.42578125" style="1" bestFit="1" customWidth="1"/>
    <col min="1026" max="1026" width="12.85546875" style="1" customWidth="1"/>
    <col min="1027" max="1027" width="14.85546875" style="1" customWidth="1"/>
    <col min="1028" max="1028" width="14.28515625" style="1" customWidth="1"/>
    <col min="1029" max="1029" width="20.7109375" style="1" customWidth="1"/>
    <col min="1030" max="1030" width="21" style="1" customWidth="1"/>
    <col min="1031" max="1032" width="21.28515625" style="1" customWidth="1"/>
    <col min="1033" max="1034" width="22.42578125" style="1" bestFit="1" customWidth="1"/>
    <col min="1035" max="1035" width="22.28515625" style="1" bestFit="1" customWidth="1"/>
    <col min="1036" max="1036" width="16.7109375" style="1" customWidth="1"/>
    <col min="1037" max="1037" width="21.42578125" style="1" bestFit="1" customWidth="1"/>
    <col min="1038" max="1038" width="22.28515625" style="1" bestFit="1" customWidth="1"/>
    <col min="1039" max="1278" width="9.140625" style="1"/>
    <col min="1279" max="1279" width="4.28515625" style="1" customWidth="1"/>
    <col min="1280" max="1280" width="9.85546875" style="1" customWidth="1"/>
    <col min="1281" max="1281" width="55.42578125" style="1" bestFit="1" customWidth="1"/>
    <col min="1282" max="1282" width="12.85546875" style="1" customWidth="1"/>
    <col min="1283" max="1283" width="14.85546875" style="1" customWidth="1"/>
    <col min="1284" max="1284" width="14.28515625" style="1" customWidth="1"/>
    <col min="1285" max="1285" width="20.7109375" style="1" customWidth="1"/>
    <col min="1286" max="1286" width="21" style="1" customWidth="1"/>
    <col min="1287" max="1288" width="21.28515625" style="1" customWidth="1"/>
    <col min="1289" max="1290" width="22.42578125" style="1" bestFit="1" customWidth="1"/>
    <col min="1291" max="1291" width="22.28515625" style="1" bestFit="1" customWidth="1"/>
    <col min="1292" max="1292" width="16.7109375" style="1" customWidth="1"/>
    <col min="1293" max="1293" width="21.42578125" style="1" bestFit="1" customWidth="1"/>
    <col min="1294" max="1294" width="22.28515625" style="1" bestFit="1" customWidth="1"/>
    <col min="1295" max="1534" width="9.140625" style="1"/>
    <col min="1535" max="1535" width="4.28515625" style="1" customWidth="1"/>
    <col min="1536" max="1536" width="9.85546875" style="1" customWidth="1"/>
    <col min="1537" max="1537" width="55.42578125" style="1" bestFit="1" customWidth="1"/>
    <col min="1538" max="1538" width="12.85546875" style="1" customWidth="1"/>
    <col min="1539" max="1539" width="14.85546875" style="1" customWidth="1"/>
    <col min="1540" max="1540" width="14.28515625" style="1" customWidth="1"/>
    <col min="1541" max="1541" width="20.7109375" style="1" customWidth="1"/>
    <col min="1542" max="1542" width="21" style="1" customWidth="1"/>
    <col min="1543" max="1544" width="21.28515625" style="1" customWidth="1"/>
    <col min="1545" max="1546" width="22.42578125" style="1" bestFit="1" customWidth="1"/>
    <col min="1547" max="1547" width="22.28515625" style="1" bestFit="1" customWidth="1"/>
    <col min="1548" max="1548" width="16.7109375" style="1" customWidth="1"/>
    <col min="1549" max="1549" width="21.42578125" style="1" bestFit="1" customWidth="1"/>
    <col min="1550" max="1550" width="22.28515625" style="1" bestFit="1" customWidth="1"/>
    <col min="1551" max="1790" width="9.140625" style="1"/>
    <col min="1791" max="1791" width="4.28515625" style="1" customWidth="1"/>
    <col min="1792" max="1792" width="9.85546875" style="1" customWidth="1"/>
    <col min="1793" max="1793" width="55.42578125" style="1" bestFit="1" customWidth="1"/>
    <col min="1794" max="1794" width="12.85546875" style="1" customWidth="1"/>
    <col min="1795" max="1795" width="14.85546875" style="1" customWidth="1"/>
    <col min="1796" max="1796" width="14.28515625" style="1" customWidth="1"/>
    <col min="1797" max="1797" width="20.7109375" style="1" customWidth="1"/>
    <col min="1798" max="1798" width="21" style="1" customWidth="1"/>
    <col min="1799" max="1800" width="21.28515625" style="1" customWidth="1"/>
    <col min="1801" max="1802" width="22.42578125" style="1" bestFit="1" customWidth="1"/>
    <col min="1803" max="1803" width="22.28515625" style="1" bestFit="1" customWidth="1"/>
    <col min="1804" max="1804" width="16.7109375" style="1" customWidth="1"/>
    <col min="1805" max="1805" width="21.42578125" style="1" bestFit="1" customWidth="1"/>
    <col min="1806" max="1806" width="22.28515625" style="1" bestFit="1" customWidth="1"/>
    <col min="1807" max="2046" width="9.140625" style="1"/>
    <col min="2047" max="2047" width="4.28515625" style="1" customWidth="1"/>
    <col min="2048" max="2048" width="9.85546875" style="1" customWidth="1"/>
    <col min="2049" max="2049" width="55.42578125" style="1" bestFit="1" customWidth="1"/>
    <col min="2050" max="2050" width="12.85546875" style="1" customWidth="1"/>
    <col min="2051" max="2051" width="14.85546875" style="1" customWidth="1"/>
    <col min="2052" max="2052" width="14.28515625" style="1" customWidth="1"/>
    <col min="2053" max="2053" width="20.7109375" style="1" customWidth="1"/>
    <col min="2054" max="2054" width="21" style="1" customWidth="1"/>
    <col min="2055" max="2056" width="21.28515625" style="1" customWidth="1"/>
    <col min="2057" max="2058" width="22.42578125" style="1" bestFit="1" customWidth="1"/>
    <col min="2059" max="2059" width="22.28515625" style="1" bestFit="1" customWidth="1"/>
    <col min="2060" max="2060" width="16.7109375" style="1" customWidth="1"/>
    <col min="2061" max="2061" width="21.42578125" style="1" bestFit="1" customWidth="1"/>
    <col min="2062" max="2062" width="22.28515625" style="1" bestFit="1" customWidth="1"/>
    <col min="2063" max="2302" width="9.140625" style="1"/>
    <col min="2303" max="2303" width="4.28515625" style="1" customWidth="1"/>
    <col min="2304" max="2304" width="9.85546875" style="1" customWidth="1"/>
    <col min="2305" max="2305" width="55.42578125" style="1" bestFit="1" customWidth="1"/>
    <col min="2306" max="2306" width="12.85546875" style="1" customWidth="1"/>
    <col min="2307" max="2307" width="14.85546875" style="1" customWidth="1"/>
    <col min="2308" max="2308" width="14.28515625" style="1" customWidth="1"/>
    <col min="2309" max="2309" width="20.7109375" style="1" customWidth="1"/>
    <col min="2310" max="2310" width="21" style="1" customWidth="1"/>
    <col min="2311" max="2312" width="21.28515625" style="1" customWidth="1"/>
    <col min="2313" max="2314" width="22.42578125" style="1" bestFit="1" customWidth="1"/>
    <col min="2315" max="2315" width="22.28515625" style="1" bestFit="1" customWidth="1"/>
    <col min="2316" max="2316" width="16.7109375" style="1" customWidth="1"/>
    <col min="2317" max="2317" width="21.42578125" style="1" bestFit="1" customWidth="1"/>
    <col min="2318" max="2318" width="22.28515625" style="1" bestFit="1" customWidth="1"/>
    <col min="2319" max="2558" width="9.140625" style="1"/>
    <col min="2559" max="2559" width="4.28515625" style="1" customWidth="1"/>
    <col min="2560" max="2560" width="9.85546875" style="1" customWidth="1"/>
    <col min="2561" max="2561" width="55.42578125" style="1" bestFit="1" customWidth="1"/>
    <col min="2562" max="2562" width="12.85546875" style="1" customWidth="1"/>
    <col min="2563" max="2563" width="14.85546875" style="1" customWidth="1"/>
    <col min="2564" max="2564" width="14.28515625" style="1" customWidth="1"/>
    <col min="2565" max="2565" width="20.7109375" style="1" customWidth="1"/>
    <col min="2566" max="2566" width="21" style="1" customWidth="1"/>
    <col min="2567" max="2568" width="21.28515625" style="1" customWidth="1"/>
    <col min="2569" max="2570" width="22.42578125" style="1" bestFit="1" customWidth="1"/>
    <col min="2571" max="2571" width="22.28515625" style="1" bestFit="1" customWidth="1"/>
    <col min="2572" max="2572" width="16.7109375" style="1" customWidth="1"/>
    <col min="2573" max="2573" width="21.42578125" style="1" bestFit="1" customWidth="1"/>
    <col min="2574" max="2574" width="22.28515625" style="1" bestFit="1" customWidth="1"/>
    <col min="2575" max="2814" width="9.140625" style="1"/>
    <col min="2815" max="2815" width="4.28515625" style="1" customWidth="1"/>
    <col min="2816" max="2816" width="9.85546875" style="1" customWidth="1"/>
    <col min="2817" max="2817" width="55.42578125" style="1" bestFit="1" customWidth="1"/>
    <col min="2818" max="2818" width="12.85546875" style="1" customWidth="1"/>
    <col min="2819" max="2819" width="14.85546875" style="1" customWidth="1"/>
    <col min="2820" max="2820" width="14.28515625" style="1" customWidth="1"/>
    <col min="2821" max="2821" width="20.7109375" style="1" customWidth="1"/>
    <col min="2822" max="2822" width="21" style="1" customWidth="1"/>
    <col min="2823" max="2824" width="21.28515625" style="1" customWidth="1"/>
    <col min="2825" max="2826" width="22.42578125" style="1" bestFit="1" customWidth="1"/>
    <col min="2827" max="2827" width="22.28515625" style="1" bestFit="1" customWidth="1"/>
    <col min="2828" max="2828" width="16.7109375" style="1" customWidth="1"/>
    <col min="2829" max="2829" width="21.42578125" style="1" bestFit="1" customWidth="1"/>
    <col min="2830" max="2830" width="22.28515625" style="1" bestFit="1" customWidth="1"/>
    <col min="2831" max="3070" width="9.140625" style="1"/>
    <col min="3071" max="3071" width="4.28515625" style="1" customWidth="1"/>
    <col min="3072" max="3072" width="9.85546875" style="1" customWidth="1"/>
    <col min="3073" max="3073" width="55.42578125" style="1" bestFit="1" customWidth="1"/>
    <col min="3074" max="3074" width="12.85546875" style="1" customWidth="1"/>
    <col min="3075" max="3075" width="14.85546875" style="1" customWidth="1"/>
    <col min="3076" max="3076" width="14.28515625" style="1" customWidth="1"/>
    <col min="3077" max="3077" width="20.7109375" style="1" customWidth="1"/>
    <col min="3078" max="3078" width="21" style="1" customWidth="1"/>
    <col min="3079" max="3080" width="21.28515625" style="1" customWidth="1"/>
    <col min="3081" max="3082" width="22.42578125" style="1" bestFit="1" customWidth="1"/>
    <col min="3083" max="3083" width="22.28515625" style="1" bestFit="1" customWidth="1"/>
    <col min="3084" max="3084" width="16.7109375" style="1" customWidth="1"/>
    <col min="3085" max="3085" width="21.42578125" style="1" bestFit="1" customWidth="1"/>
    <col min="3086" max="3086" width="22.28515625" style="1" bestFit="1" customWidth="1"/>
    <col min="3087" max="3326" width="9.140625" style="1"/>
    <col min="3327" max="3327" width="4.28515625" style="1" customWidth="1"/>
    <col min="3328" max="3328" width="9.85546875" style="1" customWidth="1"/>
    <col min="3329" max="3329" width="55.42578125" style="1" bestFit="1" customWidth="1"/>
    <col min="3330" max="3330" width="12.85546875" style="1" customWidth="1"/>
    <col min="3331" max="3331" width="14.85546875" style="1" customWidth="1"/>
    <col min="3332" max="3332" width="14.28515625" style="1" customWidth="1"/>
    <col min="3333" max="3333" width="20.7109375" style="1" customWidth="1"/>
    <col min="3334" max="3334" width="21" style="1" customWidth="1"/>
    <col min="3335" max="3336" width="21.28515625" style="1" customWidth="1"/>
    <col min="3337" max="3338" width="22.42578125" style="1" bestFit="1" customWidth="1"/>
    <col min="3339" max="3339" width="22.28515625" style="1" bestFit="1" customWidth="1"/>
    <col min="3340" max="3340" width="16.7109375" style="1" customWidth="1"/>
    <col min="3341" max="3341" width="21.42578125" style="1" bestFit="1" customWidth="1"/>
    <col min="3342" max="3342" width="22.28515625" style="1" bestFit="1" customWidth="1"/>
    <col min="3343" max="3582" width="9.140625" style="1"/>
    <col min="3583" max="3583" width="4.28515625" style="1" customWidth="1"/>
    <col min="3584" max="3584" width="9.85546875" style="1" customWidth="1"/>
    <col min="3585" max="3585" width="55.42578125" style="1" bestFit="1" customWidth="1"/>
    <col min="3586" max="3586" width="12.85546875" style="1" customWidth="1"/>
    <col min="3587" max="3587" width="14.85546875" style="1" customWidth="1"/>
    <col min="3588" max="3588" width="14.28515625" style="1" customWidth="1"/>
    <col min="3589" max="3589" width="20.7109375" style="1" customWidth="1"/>
    <col min="3590" max="3590" width="21" style="1" customWidth="1"/>
    <col min="3591" max="3592" width="21.28515625" style="1" customWidth="1"/>
    <col min="3593" max="3594" width="22.42578125" style="1" bestFit="1" customWidth="1"/>
    <col min="3595" max="3595" width="22.28515625" style="1" bestFit="1" customWidth="1"/>
    <col min="3596" max="3596" width="16.7109375" style="1" customWidth="1"/>
    <col min="3597" max="3597" width="21.42578125" style="1" bestFit="1" customWidth="1"/>
    <col min="3598" max="3598" width="22.28515625" style="1" bestFit="1" customWidth="1"/>
    <col min="3599" max="3838" width="9.140625" style="1"/>
    <col min="3839" max="3839" width="4.28515625" style="1" customWidth="1"/>
    <col min="3840" max="3840" width="9.85546875" style="1" customWidth="1"/>
    <col min="3841" max="3841" width="55.42578125" style="1" bestFit="1" customWidth="1"/>
    <col min="3842" max="3842" width="12.85546875" style="1" customWidth="1"/>
    <col min="3843" max="3843" width="14.85546875" style="1" customWidth="1"/>
    <col min="3844" max="3844" width="14.28515625" style="1" customWidth="1"/>
    <col min="3845" max="3845" width="20.7109375" style="1" customWidth="1"/>
    <col min="3846" max="3846" width="21" style="1" customWidth="1"/>
    <col min="3847" max="3848" width="21.28515625" style="1" customWidth="1"/>
    <col min="3849" max="3850" width="22.42578125" style="1" bestFit="1" customWidth="1"/>
    <col min="3851" max="3851" width="22.28515625" style="1" bestFit="1" customWidth="1"/>
    <col min="3852" max="3852" width="16.7109375" style="1" customWidth="1"/>
    <col min="3853" max="3853" width="21.42578125" style="1" bestFit="1" customWidth="1"/>
    <col min="3854" max="3854" width="22.28515625" style="1" bestFit="1" customWidth="1"/>
    <col min="3855" max="4094" width="9.140625" style="1"/>
    <col min="4095" max="4095" width="4.28515625" style="1" customWidth="1"/>
    <col min="4096" max="4096" width="9.85546875" style="1" customWidth="1"/>
    <col min="4097" max="4097" width="55.42578125" style="1" bestFit="1" customWidth="1"/>
    <col min="4098" max="4098" width="12.85546875" style="1" customWidth="1"/>
    <col min="4099" max="4099" width="14.85546875" style="1" customWidth="1"/>
    <col min="4100" max="4100" width="14.28515625" style="1" customWidth="1"/>
    <col min="4101" max="4101" width="20.7109375" style="1" customWidth="1"/>
    <col min="4102" max="4102" width="21" style="1" customWidth="1"/>
    <col min="4103" max="4104" width="21.28515625" style="1" customWidth="1"/>
    <col min="4105" max="4106" width="22.42578125" style="1" bestFit="1" customWidth="1"/>
    <col min="4107" max="4107" width="22.28515625" style="1" bestFit="1" customWidth="1"/>
    <col min="4108" max="4108" width="16.7109375" style="1" customWidth="1"/>
    <col min="4109" max="4109" width="21.42578125" style="1" bestFit="1" customWidth="1"/>
    <col min="4110" max="4110" width="22.28515625" style="1" bestFit="1" customWidth="1"/>
    <col min="4111" max="4350" width="9.140625" style="1"/>
    <col min="4351" max="4351" width="4.28515625" style="1" customWidth="1"/>
    <col min="4352" max="4352" width="9.85546875" style="1" customWidth="1"/>
    <col min="4353" max="4353" width="55.42578125" style="1" bestFit="1" customWidth="1"/>
    <col min="4354" max="4354" width="12.85546875" style="1" customWidth="1"/>
    <col min="4355" max="4355" width="14.85546875" style="1" customWidth="1"/>
    <col min="4356" max="4356" width="14.28515625" style="1" customWidth="1"/>
    <col min="4357" max="4357" width="20.7109375" style="1" customWidth="1"/>
    <col min="4358" max="4358" width="21" style="1" customWidth="1"/>
    <col min="4359" max="4360" width="21.28515625" style="1" customWidth="1"/>
    <col min="4361" max="4362" width="22.42578125" style="1" bestFit="1" customWidth="1"/>
    <col min="4363" max="4363" width="22.28515625" style="1" bestFit="1" customWidth="1"/>
    <col min="4364" max="4364" width="16.7109375" style="1" customWidth="1"/>
    <col min="4365" max="4365" width="21.42578125" style="1" bestFit="1" customWidth="1"/>
    <col min="4366" max="4366" width="22.28515625" style="1" bestFit="1" customWidth="1"/>
    <col min="4367" max="4606" width="9.140625" style="1"/>
    <col min="4607" max="4607" width="4.28515625" style="1" customWidth="1"/>
    <col min="4608" max="4608" width="9.85546875" style="1" customWidth="1"/>
    <col min="4609" max="4609" width="55.42578125" style="1" bestFit="1" customWidth="1"/>
    <col min="4610" max="4610" width="12.85546875" style="1" customWidth="1"/>
    <col min="4611" max="4611" width="14.85546875" style="1" customWidth="1"/>
    <col min="4612" max="4612" width="14.28515625" style="1" customWidth="1"/>
    <col min="4613" max="4613" width="20.7109375" style="1" customWidth="1"/>
    <col min="4614" max="4614" width="21" style="1" customWidth="1"/>
    <col min="4615" max="4616" width="21.28515625" style="1" customWidth="1"/>
    <col min="4617" max="4618" width="22.42578125" style="1" bestFit="1" customWidth="1"/>
    <col min="4619" max="4619" width="22.28515625" style="1" bestFit="1" customWidth="1"/>
    <col min="4620" max="4620" width="16.7109375" style="1" customWidth="1"/>
    <col min="4621" max="4621" width="21.42578125" style="1" bestFit="1" customWidth="1"/>
    <col min="4622" max="4622" width="22.28515625" style="1" bestFit="1" customWidth="1"/>
    <col min="4623" max="4862" width="9.140625" style="1"/>
    <col min="4863" max="4863" width="4.28515625" style="1" customWidth="1"/>
    <col min="4864" max="4864" width="9.85546875" style="1" customWidth="1"/>
    <col min="4865" max="4865" width="55.42578125" style="1" bestFit="1" customWidth="1"/>
    <col min="4866" max="4866" width="12.85546875" style="1" customWidth="1"/>
    <col min="4867" max="4867" width="14.85546875" style="1" customWidth="1"/>
    <col min="4868" max="4868" width="14.28515625" style="1" customWidth="1"/>
    <col min="4869" max="4869" width="20.7109375" style="1" customWidth="1"/>
    <col min="4870" max="4870" width="21" style="1" customWidth="1"/>
    <col min="4871" max="4872" width="21.28515625" style="1" customWidth="1"/>
    <col min="4873" max="4874" width="22.42578125" style="1" bestFit="1" customWidth="1"/>
    <col min="4875" max="4875" width="22.28515625" style="1" bestFit="1" customWidth="1"/>
    <col min="4876" max="4876" width="16.7109375" style="1" customWidth="1"/>
    <col min="4877" max="4877" width="21.42578125" style="1" bestFit="1" customWidth="1"/>
    <col min="4878" max="4878" width="22.28515625" style="1" bestFit="1" customWidth="1"/>
    <col min="4879" max="5118" width="9.140625" style="1"/>
    <col min="5119" max="5119" width="4.28515625" style="1" customWidth="1"/>
    <col min="5120" max="5120" width="9.85546875" style="1" customWidth="1"/>
    <col min="5121" max="5121" width="55.42578125" style="1" bestFit="1" customWidth="1"/>
    <col min="5122" max="5122" width="12.85546875" style="1" customWidth="1"/>
    <col min="5123" max="5123" width="14.85546875" style="1" customWidth="1"/>
    <col min="5124" max="5124" width="14.28515625" style="1" customWidth="1"/>
    <col min="5125" max="5125" width="20.7109375" style="1" customWidth="1"/>
    <col min="5126" max="5126" width="21" style="1" customWidth="1"/>
    <col min="5127" max="5128" width="21.28515625" style="1" customWidth="1"/>
    <col min="5129" max="5130" width="22.42578125" style="1" bestFit="1" customWidth="1"/>
    <col min="5131" max="5131" width="22.28515625" style="1" bestFit="1" customWidth="1"/>
    <col min="5132" max="5132" width="16.7109375" style="1" customWidth="1"/>
    <col min="5133" max="5133" width="21.42578125" style="1" bestFit="1" customWidth="1"/>
    <col min="5134" max="5134" width="22.28515625" style="1" bestFit="1" customWidth="1"/>
    <col min="5135" max="5374" width="9.140625" style="1"/>
    <col min="5375" max="5375" width="4.28515625" style="1" customWidth="1"/>
    <col min="5376" max="5376" width="9.85546875" style="1" customWidth="1"/>
    <col min="5377" max="5377" width="55.42578125" style="1" bestFit="1" customWidth="1"/>
    <col min="5378" max="5378" width="12.85546875" style="1" customWidth="1"/>
    <col min="5379" max="5379" width="14.85546875" style="1" customWidth="1"/>
    <col min="5380" max="5380" width="14.28515625" style="1" customWidth="1"/>
    <col min="5381" max="5381" width="20.7109375" style="1" customWidth="1"/>
    <col min="5382" max="5382" width="21" style="1" customWidth="1"/>
    <col min="5383" max="5384" width="21.28515625" style="1" customWidth="1"/>
    <col min="5385" max="5386" width="22.42578125" style="1" bestFit="1" customWidth="1"/>
    <col min="5387" max="5387" width="22.28515625" style="1" bestFit="1" customWidth="1"/>
    <col min="5388" max="5388" width="16.7109375" style="1" customWidth="1"/>
    <col min="5389" max="5389" width="21.42578125" style="1" bestFit="1" customWidth="1"/>
    <col min="5390" max="5390" width="22.28515625" style="1" bestFit="1" customWidth="1"/>
    <col min="5391" max="5630" width="9.140625" style="1"/>
    <col min="5631" max="5631" width="4.28515625" style="1" customWidth="1"/>
    <col min="5632" max="5632" width="9.85546875" style="1" customWidth="1"/>
    <col min="5633" max="5633" width="55.42578125" style="1" bestFit="1" customWidth="1"/>
    <col min="5634" max="5634" width="12.85546875" style="1" customWidth="1"/>
    <col min="5635" max="5635" width="14.85546875" style="1" customWidth="1"/>
    <col min="5636" max="5636" width="14.28515625" style="1" customWidth="1"/>
    <col min="5637" max="5637" width="20.7109375" style="1" customWidth="1"/>
    <col min="5638" max="5638" width="21" style="1" customWidth="1"/>
    <col min="5639" max="5640" width="21.28515625" style="1" customWidth="1"/>
    <col min="5641" max="5642" width="22.42578125" style="1" bestFit="1" customWidth="1"/>
    <col min="5643" max="5643" width="22.28515625" style="1" bestFit="1" customWidth="1"/>
    <col min="5644" max="5644" width="16.7109375" style="1" customWidth="1"/>
    <col min="5645" max="5645" width="21.42578125" style="1" bestFit="1" customWidth="1"/>
    <col min="5646" max="5646" width="22.28515625" style="1" bestFit="1" customWidth="1"/>
    <col min="5647" max="5886" width="9.140625" style="1"/>
    <col min="5887" max="5887" width="4.28515625" style="1" customWidth="1"/>
    <col min="5888" max="5888" width="9.85546875" style="1" customWidth="1"/>
    <col min="5889" max="5889" width="55.42578125" style="1" bestFit="1" customWidth="1"/>
    <col min="5890" max="5890" width="12.85546875" style="1" customWidth="1"/>
    <col min="5891" max="5891" width="14.85546875" style="1" customWidth="1"/>
    <col min="5892" max="5892" width="14.28515625" style="1" customWidth="1"/>
    <col min="5893" max="5893" width="20.7109375" style="1" customWidth="1"/>
    <col min="5894" max="5894" width="21" style="1" customWidth="1"/>
    <col min="5895" max="5896" width="21.28515625" style="1" customWidth="1"/>
    <col min="5897" max="5898" width="22.42578125" style="1" bestFit="1" customWidth="1"/>
    <col min="5899" max="5899" width="22.28515625" style="1" bestFit="1" customWidth="1"/>
    <col min="5900" max="5900" width="16.7109375" style="1" customWidth="1"/>
    <col min="5901" max="5901" width="21.42578125" style="1" bestFit="1" customWidth="1"/>
    <col min="5902" max="5902" width="22.28515625" style="1" bestFit="1" customWidth="1"/>
    <col min="5903" max="6142" width="9.140625" style="1"/>
    <col min="6143" max="6143" width="4.28515625" style="1" customWidth="1"/>
    <col min="6144" max="6144" width="9.85546875" style="1" customWidth="1"/>
    <col min="6145" max="6145" width="55.42578125" style="1" bestFit="1" customWidth="1"/>
    <col min="6146" max="6146" width="12.85546875" style="1" customWidth="1"/>
    <col min="6147" max="6147" width="14.85546875" style="1" customWidth="1"/>
    <col min="6148" max="6148" width="14.28515625" style="1" customWidth="1"/>
    <col min="6149" max="6149" width="20.7109375" style="1" customWidth="1"/>
    <col min="6150" max="6150" width="21" style="1" customWidth="1"/>
    <col min="6151" max="6152" width="21.28515625" style="1" customWidth="1"/>
    <col min="6153" max="6154" width="22.42578125" style="1" bestFit="1" customWidth="1"/>
    <col min="6155" max="6155" width="22.28515625" style="1" bestFit="1" customWidth="1"/>
    <col min="6156" max="6156" width="16.7109375" style="1" customWidth="1"/>
    <col min="6157" max="6157" width="21.42578125" style="1" bestFit="1" customWidth="1"/>
    <col min="6158" max="6158" width="22.28515625" style="1" bestFit="1" customWidth="1"/>
    <col min="6159" max="6398" width="9.140625" style="1"/>
    <col min="6399" max="6399" width="4.28515625" style="1" customWidth="1"/>
    <col min="6400" max="6400" width="9.85546875" style="1" customWidth="1"/>
    <col min="6401" max="6401" width="55.42578125" style="1" bestFit="1" customWidth="1"/>
    <col min="6402" max="6402" width="12.85546875" style="1" customWidth="1"/>
    <col min="6403" max="6403" width="14.85546875" style="1" customWidth="1"/>
    <col min="6404" max="6404" width="14.28515625" style="1" customWidth="1"/>
    <col min="6405" max="6405" width="20.7109375" style="1" customWidth="1"/>
    <col min="6406" max="6406" width="21" style="1" customWidth="1"/>
    <col min="6407" max="6408" width="21.28515625" style="1" customWidth="1"/>
    <col min="6409" max="6410" width="22.42578125" style="1" bestFit="1" customWidth="1"/>
    <col min="6411" max="6411" width="22.28515625" style="1" bestFit="1" customWidth="1"/>
    <col min="6412" max="6412" width="16.7109375" style="1" customWidth="1"/>
    <col min="6413" max="6413" width="21.42578125" style="1" bestFit="1" customWidth="1"/>
    <col min="6414" max="6414" width="22.28515625" style="1" bestFit="1" customWidth="1"/>
    <col min="6415" max="6654" width="9.140625" style="1"/>
    <col min="6655" max="6655" width="4.28515625" style="1" customWidth="1"/>
    <col min="6656" max="6656" width="9.85546875" style="1" customWidth="1"/>
    <col min="6657" max="6657" width="55.42578125" style="1" bestFit="1" customWidth="1"/>
    <col min="6658" max="6658" width="12.85546875" style="1" customWidth="1"/>
    <col min="6659" max="6659" width="14.85546875" style="1" customWidth="1"/>
    <col min="6660" max="6660" width="14.28515625" style="1" customWidth="1"/>
    <col min="6661" max="6661" width="20.7109375" style="1" customWidth="1"/>
    <col min="6662" max="6662" width="21" style="1" customWidth="1"/>
    <col min="6663" max="6664" width="21.28515625" style="1" customWidth="1"/>
    <col min="6665" max="6666" width="22.42578125" style="1" bestFit="1" customWidth="1"/>
    <col min="6667" max="6667" width="22.28515625" style="1" bestFit="1" customWidth="1"/>
    <col min="6668" max="6668" width="16.7109375" style="1" customWidth="1"/>
    <col min="6669" max="6669" width="21.42578125" style="1" bestFit="1" customWidth="1"/>
    <col min="6670" max="6670" width="22.28515625" style="1" bestFit="1" customWidth="1"/>
    <col min="6671" max="6910" width="9.140625" style="1"/>
    <col min="6911" max="6911" width="4.28515625" style="1" customWidth="1"/>
    <col min="6912" max="6912" width="9.85546875" style="1" customWidth="1"/>
    <col min="6913" max="6913" width="55.42578125" style="1" bestFit="1" customWidth="1"/>
    <col min="6914" max="6914" width="12.85546875" style="1" customWidth="1"/>
    <col min="6915" max="6915" width="14.85546875" style="1" customWidth="1"/>
    <col min="6916" max="6916" width="14.28515625" style="1" customWidth="1"/>
    <col min="6917" max="6917" width="20.7109375" style="1" customWidth="1"/>
    <col min="6918" max="6918" width="21" style="1" customWidth="1"/>
    <col min="6919" max="6920" width="21.28515625" style="1" customWidth="1"/>
    <col min="6921" max="6922" width="22.42578125" style="1" bestFit="1" customWidth="1"/>
    <col min="6923" max="6923" width="22.28515625" style="1" bestFit="1" customWidth="1"/>
    <col min="6924" max="6924" width="16.7109375" style="1" customWidth="1"/>
    <col min="6925" max="6925" width="21.42578125" style="1" bestFit="1" customWidth="1"/>
    <col min="6926" max="6926" width="22.28515625" style="1" bestFit="1" customWidth="1"/>
    <col min="6927" max="7166" width="9.140625" style="1"/>
    <col min="7167" max="7167" width="4.28515625" style="1" customWidth="1"/>
    <col min="7168" max="7168" width="9.85546875" style="1" customWidth="1"/>
    <col min="7169" max="7169" width="55.42578125" style="1" bestFit="1" customWidth="1"/>
    <col min="7170" max="7170" width="12.85546875" style="1" customWidth="1"/>
    <col min="7171" max="7171" width="14.85546875" style="1" customWidth="1"/>
    <col min="7172" max="7172" width="14.28515625" style="1" customWidth="1"/>
    <col min="7173" max="7173" width="20.7109375" style="1" customWidth="1"/>
    <col min="7174" max="7174" width="21" style="1" customWidth="1"/>
    <col min="7175" max="7176" width="21.28515625" style="1" customWidth="1"/>
    <col min="7177" max="7178" width="22.42578125" style="1" bestFit="1" customWidth="1"/>
    <col min="7179" max="7179" width="22.28515625" style="1" bestFit="1" customWidth="1"/>
    <col min="7180" max="7180" width="16.7109375" style="1" customWidth="1"/>
    <col min="7181" max="7181" width="21.42578125" style="1" bestFit="1" customWidth="1"/>
    <col min="7182" max="7182" width="22.28515625" style="1" bestFit="1" customWidth="1"/>
    <col min="7183" max="7422" width="9.140625" style="1"/>
    <col min="7423" max="7423" width="4.28515625" style="1" customWidth="1"/>
    <col min="7424" max="7424" width="9.85546875" style="1" customWidth="1"/>
    <col min="7425" max="7425" width="55.42578125" style="1" bestFit="1" customWidth="1"/>
    <col min="7426" max="7426" width="12.85546875" style="1" customWidth="1"/>
    <col min="7427" max="7427" width="14.85546875" style="1" customWidth="1"/>
    <col min="7428" max="7428" width="14.28515625" style="1" customWidth="1"/>
    <col min="7429" max="7429" width="20.7109375" style="1" customWidth="1"/>
    <col min="7430" max="7430" width="21" style="1" customWidth="1"/>
    <col min="7431" max="7432" width="21.28515625" style="1" customWidth="1"/>
    <col min="7433" max="7434" width="22.42578125" style="1" bestFit="1" customWidth="1"/>
    <col min="7435" max="7435" width="22.28515625" style="1" bestFit="1" customWidth="1"/>
    <col min="7436" max="7436" width="16.7109375" style="1" customWidth="1"/>
    <col min="7437" max="7437" width="21.42578125" style="1" bestFit="1" customWidth="1"/>
    <col min="7438" max="7438" width="22.28515625" style="1" bestFit="1" customWidth="1"/>
    <col min="7439" max="7678" width="9.140625" style="1"/>
    <col min="7679" max="7679" width="4.28515625" style="1" customWidth="1"/>
    <col min="7680" max="7680" width="9.85546875" style="1" customWidth="1"/>
    <col min="7681" max="7681" width="55.42578125" style="1" bestFit="1" customWidth="1"/>
    <col min="7682" max="7682" width="12.85546875" style="1" customWidth="1"/>
    <col min="7683" max="7683" width="14.85546875" style="1" customWidth="1"/>
    <col min="7684" max="7684" width="14.28515625" style="1" customWidth="1"/>
    <col min="7685" max="7685" width="20.7109375" style="1" customWidth="1"/>
    <col min="7686" max="7686" width="21" style="1" customWidth="1"/>
    <col min="7687" max="7688" width="21.28515625" style="1" customWidth="1"/>
    <col min="7689" max="7690" width="22.42578125" style="1" bestFit="1" customWidth="1"/>
    <col min="7691" max="7691" width="22.28515625" style="1" bestFit="1" customWidth="1"/>
    <col min="7692" max="7692" width="16.7109375" style="1" customWidth="1"/>
    <col min="7693" max="7693" width="21.42578125" style="1" bestFit="1" customWidth="1"/>
    <col min="7694" max="7694" width="22.28515625" style="1" bestFit="1" customWidth="1"/>
    <col min="7695" max="7934" width="9.140625" style="1"/>
    <col min="7935" max="7935" width="4.28515625" style="1" customWidth="1"/>
    <col min="7936" max="7936" width="9.85546875" style="1" customWidth="1"/>
    <col min="7937" max="7937" width="55.42578125" style="1" bestFit="1" customWidth="1"/>
    <col min="7938" max="7938" width="12.85546875" style="1" customWidth="1"/>
    <col min="7939" max="7939" width="14.85546875" style="1" customWidth="1"/>
    <col min="7940" max="7940" width="14.28515625" style="1" customWidth="1"/>
    <col min="7941" max="7941" width="20.7109375" style="1" customWidth="1"/>
    <col min="7942" max="7942" width="21" style="1" customWidth="1"/>
    <col min="7943" max="7944" width="21.28515625" style="1" customWidth="1"/>
    <col min="7945" max="7946" width="22.42578125" style="1" bestFit="1" customWidth="1"/>
    <col min="7947" max="7947" width="22.28515625" style="1" bestFit="1" customWidth="1"/>
    <col min="7948" max="7948" width="16.7109375" style="1" customWidth="1"/>
    <col min="7949" max="7949" width="21.42578125" style="1" bestFit="1" customWidth="1"/>
    <col min="7950" max="7950" width="22.28515625" style="1" bestFit="1" customWidth="1"/>
    <col min="7951" max="8190" width="9.140625" style="1"/>
    <col min="8191" max="8191" width="4.28515625" style="1" customWidth="1"/>
    <col min="8192" max="8192" width="9.85546875" style="1" customWidth="1"/>
    <col min="8193" max="8193" width="55.42578125" style="1" bestFit="1" customWidth="1"/>
    <col min="8194" max="8194" width="12.85546875" style="1" customWidth="1"/>
    <col min="8195" max="8195" width="14.85546875" style="1" customWidth="1"/>
    <col min="8196" max="8196" width="14.28515625" style="1" customWidth="1"/>
    <col min="8197" max="8197" width="20.7109375" style="1" customWidth="1"/>
    <col min="8198" max="8198" width="21" style="1" customWidth="1"/>
    <col min="8199" max="8200" width="21.28515625" style="1" customWidth="1"/>
    <col min="8201" max="8202" width="22.42578125" style="1" bestFit="1" customWidth="1"/>
    <col min="8203" max="8203" width="22.28515625" style="1" bestFit="1" customWidth="1"/>
    <col min="8204" max="8204" width="16.7109375" style="1" customWidth="1"/>
    <col min="8205" max="8205" width="21.42578125" style="1" bestFit="1" customWidth="1"/>
    <col min="8206" max="8206" width="22.28515625" style="1" bestFit="1" customWidth="1"/>
    <col min="8207" max="8446" width="9.140625" style="1"/>
    <col min="8447" max="8447" width="4.28515625" style="1" customWidth="1"/>
    <col min="8448" max="8448" width="9.85546875" style="1" customWidth="1"/>
    <col min="8449" max="8449" width="55.42578125" style="1" bestFit="1" customWidth="1"/>
    <col min="8450" max="8450" width="12.85546875" style="1" customWidth="1"/>
    <col min="8451" max="8451" width="14.85546875" style="1" customWidth="1"/>
    <col min="8452" max="8452" width="14.28515625" style="1" customWidth="1"/>
    <col min="8453" max="8453" width="20.7109375" style="1" customWidth="1"/>
    <col min="8454" max="8454" width="21" style="1" customWidth="1"/>
    <col min="8455" max="8456" width="21.28515625" style="1" customWidth="1"/>
    <col min="8457" max="8458" width="22.42578125" style="1" bestFit="1" customWidth="1"/>
    <col min="8459" max="8459" width="22.28515625" style="1" bestFit="1" customWidth="1"/>
    <col min="8460" max="8460" width="16.7109375" style="1" customWidth="1"/>
    <col min="8461" max="8461" width="21.42578125" style="1" bestFit="1" customWidth="1"/>
    <col min="8462" max="8462" width="22.28515625" style="1" bestFit="1" customWidth="1"/>
    <col min="8463" max="8702" width="9.140625" style="1"/>
    <col min="8703" max="8703" width="4.28515625" style="1" customWidth="1"/>
    <col min="8704" max="8704" width="9.85546875" style="1" customWidth="1"/>
    <col min="8705" max="8705" width="55.42578125" style="1" bestFit="1" customWidth="1"/>
    <col min="8706" max="8706" width="12.85546875" style="1" customWidth="1"/>
    <col min="8707" max="8707" width="14.85546875" style="1" customWidth="1"/>
    <col min="8708" max="8708" width="14.28515625" style="1" customWidth="1"/>
    <col min="8709" max="8709" width="20.7109375" style="1" customWidth="1"/>
    <col min="8710" max="8710" width="21" style="1" customWidth="1"/>
    <col min="8711" max="8712" width="21.28515625" style="1" customWidth="1"/>
    <col min="8713" max="8714" width="22.42578125" style="1" bestFit="1" customWidth="1"/>
    <col min="8715" max="8715" width="22.28515625" style="1" bestFit="1" customWidth="1"/>
    <col min="8716" max="8716" width="16.7109375" style="1" customWidth="1"/>
    <col min="8717" max="8717" width="21.42578125" style="1" bestFit="1" customWidth="1"/>
    <col min="8718" max="8718" width="22.28515625" style="1" bestFit="1" customWidth="1"/>
    <col min="8719" max="8958" width="9.140625" style="1"/>
    <col min="8959" max="8959" width="4.28515625" style="1" customWidth="1"/>
    <col min="8960" max="8960" width="9.85546875" style="1" customWidth="1"/>
    <col min="8961" max="8961" width="55.42578125" style="1" bestFit="1" customWidth="1"/>
    <col min="8962" max="8962" width="12.85546875" style="1" customWidth="1"/>
    <col min="8963" max="8963" width="14.85546875" style="1" customWidth="1"/>
    <col min="8964" max="8964" width="14.28515625" style="1" customWidth="1"/>
    <col min="8965" max="8965" width="20.7109375" style="1" customWidth="1"/>
    <col min="8966" max="8966" width="21" style="1" customWidth="1"/>
    <col min="8967" max="8968" width="21.28515625" style="1" customWidth="1"/>
    <col min="8969" max="8970" width="22.42578125" style="1" bestFit="1" customWidth="1"/>
    <col min="8971" max="8971" width="22.28515625" style="1" bestFit="1" customWidth="1"/>
    <col min="8972" max="8972" width="16.7109375" style="1" customWidth="1"/>
    <col min="8973" max="8973" width="21.42578125" style="1" bestFit="1" customWidth="1"/>
    <col min="8974" max="8974" width="22.28515625" style="1" bestFit="1" customWidth="1"/>
    <col min="8975" max="9214" width="9.140625" style="1"/>
    <col min="9215" max="9215" width="4.28515625" style="1" customWidth="1"/>
    <col min="9216" max="9216" width="9.85546875" style="1" customWidth="1"/>
    <col min="9217" max="9217" width="55.42578125" style="1" bestFit="1" customWidth="1"/>
    <col min="9218" max="9218" width="12.85546875" style="1" customWidth="1"/>
    <col min="9219" max="9219" width="14.85546875" style="1" customWidth="1"/>
    <col min="9220" max="9220" width="14.28515625" style="1" customWidth="1"/>
    <col min="9221" max="9221" width="20.7109375" style="1" customWidth="1"/>
    <col min="9222" max="9222" width="21" style="1" customWidth="1"/>
    <col min="9223" max="9224" width="21.28515625" style="1" customWidth="1"/>
    <col min="9225" max="9226" width="22.42578125" style="1" bestFit="1" customWidth="1"/>
    <col min="9227" max="9227" width="22.28515625" style="1" bestFit="1" customWidth="1"/>
    <col min="9228" max="9228" width="16.7109375" style="1" customWidth="1"/>
    <col min="9229" max="9229" width="21.42578125" style="1" bestFit="1" customWidth="1"/>
    <col min="9230" max="9230" width="22.28515625" style="1" bestFit="1" customWidth="1"/>
    <col min="9231" max="9470" width="9.140625" style="1"/>
    <col min="9471" max="9471" width="4.28515625" style="1" customWidth="1"/>
    <col min="9472" max="9472" width="9.85546875" style="1" customWidth="1"/>
    <col min="9473" max="9473" width="55.42578125" style="1" bestFit="1" customWidth="1"/>
    <col min="9474" max="9474" width="12.85546875" style="1" customWidth="1"/>
    <col min="9475" max="9475" width="14.85546875" style="1" customWidth="1"/>
    <col min="9476" max="9476" width="14.28515625" style="1" customWidth="1"/>
    <col min="9477" max="9477" width="20.7109375" style="1" customWidth="1"/>
    <col min="9478" max="9478" width="21" style="1" customWidth="1"/>
    <col min="9479" max="9480" width="21.28515625" style="1" customWidth="1"/>
    <col min="9481" max="9482" width="22.42578125" style="1" bestFit="1" customWidth="1"/>
    <col min="9483" max="9483" width="22.28515625" style="1" bestFit="1" customWidth="1"/>
    <col min="9484" max="9484" width="16.7109375" style="1" customWidth="1"/>
    <col min="9485" max="9485" width="21.42578125" style="1" bestFit="1" customWidth="1"/>
    <col min="9486" max="9486" width="22.28515625" style="1" bestFit="1" customWidth="1"/>
    <col min="9487" max="9726" width="9.140625" style="1"/>
    <col min="9727" max="9727" width="4.28515625" style="1" customWidth="1"/>
    <col min="9728" max="9728" width="9.85546875" style="1" customWidth="1"/>
    <col min="9729" max="9729" width="55.42578125" style="1" bestFit="1" customWidth="1"/>
    <col min="9730" max="9730" width="12.85546875" style="1" customWidth="1"/>
    <col min="9731" max="9731" width="14.85546875" style="1" customWidth="1"/>
    <col min="9732" max="9732" width="14.28515625" style="1" customWidth="1"/>
    <col min="9733" max="9733" width="20.7109375" style="1" customWidth="1"/>
    <col min="9734" max="9734" width="21" style="1" customWidth="1"/>
    <col min="9735" max="9736" width="21.28515625" style="1" customWidth="1"/>
    <col min="9737" max="9738" width="22.42578125" style="1" bestFit="1" customWidth="1"/>
    <col min="9739" max="9739" width="22.28515625" style="1" bestFit="1" customWidth="1"/>
    <col min="9740" max="9740" width="16.7109375" style="1" customWidth="1"/>
    <col min="9741" max="9741" width="21.42578125" style="1" bestFit="1" customWidth="1"/>
    <col min="9742" max="9742" width="22.28515625" style="1" bestFit="1" customWidth="1"/>
    <col min="9743" max="9982" width="9.140625" style="1"/>
    <col min="9983" max="9983" width="4.28515625" style="1" customWidth="1"/>
    <col min="9984" max="9984" width="9.85546875" style="1" customWidth="1"/>
    <col min="9985" max="9985" width="55.42578125" style="1" bestFit="1" customWidth="1"/>
    <col min="9986" max="9986" width="12.85546875" style="1" customWidth="1"/>
    <col min="9987" max="9987" width="14.85546875" style="1" customWidth="1"/>
    <col min="9988" max="9988" width="14.28515625" style="1" customWidth="1"/>
    <col min="9989" max="9989" width="20.7109375" style="1" customWidth="1"/>
    <col min="9990" max="9990" width="21" style="1" customWidth="1"/>
    <col min="9991" max="9992" width="21.28515625" style="1" customWidth="1"/>
    <col min="9993" max="9994" width="22.42578125" style="1" bestFit="1" customWidth="1"/>
    <col min="9995" max="9995" width="22.28515625" style="1" bestFit="1" customWidth="1"/>
    <col min="9996" max="9996" width="16.7109375" style="1" customWidth="1"/>
    <col min="9997" max="9997" width="21.42578125" style="1" bestFit="1" customWidth="1"/>
    <col min="9998" max="9998" width="22.28515625" style="1" bestFit="1" customWidth="1"/>
    <col min="9999" max="10238" width="9.140625" style="1"/>
    <col min="10239" max="10239" width="4.28515625" style="1" customWidth="1"/>
    <col min="10240" max="10240" width="9.85546875" style="1" customWidth="1"/>
    <col min="10241" max="10241" width="55.42578125" style="1" bestFit="1" customWidth="1"/>
    <col min="10242" max="10242" width="12.85546875" style="1" customWidth="1"/>
    <col min="10243" max="10243" width="14.85546875" style="1" customWidth="1"/>
    <col min="10244" max="10244" width="14.28515625" style="1" customWidth="1"/>
    <col min="10245" max="10245" width="20.7109375" style="1" customWidth="1"/>
    <col min="10246" max="10246" width="21" style="1" customWidth="1"/>
    <col min="10247" max="10248" width="21.28515625" style="1" customWidth="1"/>
    <col min="10249" max="10250" width="22.42578125" style="1" bestFit="1" customWidth="1"/>
    <col min="10251" max="10251" width="22.28515625" style="1" bestFit="1" customWidth="1"/>
    <col min="10252" max="10252" width="16.7109375" style="1" customWidth="1"/>
    <col min="10253" max="10253" width="21.42578125" style="1" bestFit="1" customWidth="1"/>
    <col min="10254" max="10254" width="22.28515625" style="1" bestFit="1" customWidth="1"/>
    <col min="10255" max="10494" width="9.140625" style="1"/>
    <col min="10495" max="10495" width="4.28515625" style="1" customWidth="1"/>
    <col min="10496" max="10496" width="9.85546875" style="1" customWidth="1"/>
    <col min="10497" max="10497" width="55.42578125" style="1" bestFit="1" customWidth="1"/>
    <col min="10498" max="10498" width="12.85546875" style="1" customWidth="1"/>
    <col min="10499" max="10499" width="14.85546875" style="1" customWidth="1"/>
    <col min="10500" max="10500" width="14.28515625" style="1" customWidth="1"/>
    <col min="10501" max="10501" width="20.7109375" style="1" customWidth="1"/>
    <col min="10502" max="10502" width="21" style="1" customWidth="1"/>
    <col min="10503" max="10504" width="21.28515625" style="1" customWidth="1"/>
    <col min="10505" max="10506" width="22.42578125" style="1" bestFit="1" customWidth="1"/>
    <col min="10507" max="10507" width="22.28515625" style="1" bestFit="1" customWidth="1"/>
    <col min="10508" max="10508" width="16.7109375" style="1" customWidth="1"/>
    <col min="10509" max="10509" width="21.42578125" style="1" bestFit="1" customWidth="1"/>
    <col min="10510" max="10510" width="22.28515625" style="1" bestFit="1" customWidth="1"/>
    <col min="10511" max="10750" width="9.140625" style="1"/>
    <col min="10751" max="10751" width="4.28515625" style="1" customWidth="1"/>
    <col min="10752" max="10752" width="9.85546875" style="1" customWidth="1"/>
    <col min="10753" max="10753" width="55.42578125" style="1" bestFit="1" customWidth="1"/>
    <col min="10754" max="10754" width="12.85546875" style="1" customWidth="1"/>
    <col min="10755" max="10755" width="14.85546875" style="1" customWidth="1"/>
    <col min="10756" max="10756" width="14.28515625" style="1" customWidth="1"/>
    <col min="10757" max="10757" width="20.7109375" style="1" customWidth="1"/>
    <col min="10758" max="10758" width="21" style="1" customWidth="1"/>
    <col min="10759" max="10760" width="21.28515625" style="1" customWidth="1"/>
    <col min="10761" max="10762" width="22.42578125" style="1" bestFit="1" customWidth="1"/>
    <col min="10763" max="10763" width="22.28515625" style="1" bestFit="1" customWidth="1"/>
    <col min="10764" max="10764" width="16.7109375" style="1" customWidth="1"/>
    <col min="10765" max="10765" width="21.42578125" style="1" bestFit="1" customWidth="1"/>
    <col min="10766" max="10766" width="22.28515625" style="1" bestFit="1" customWidth="1"/>
    <col min="10767" max="11006" width="9.140625" style="1"/>
    <col min="11007" max="11007" width="4.28515625" style="1" customWidth="1"/>
    <col min="11008" max="11008" width="9.85546875" style="1" customWidth="1"/>
    <col min="11009" max="11009" width="55.42578125" style="1" bestFit="1" customWidth="1"/>
    <col min="11010" max="11010" width="12.85546875" style="1" customWidth="1"/>
    <col min="11011" max="11011" width="14.85546875" style="1" customWidth="1"/>
    <col min="11012" max="11012" width="14.28515625" style="1" customWidth="1"/>
    <col min="11013" max="11013" width="20.7109375" style="1" customWidth="1"/>
    <col min="11014" max="11014" width="21" style="1" customWidth="1"/>
    <col min="11015" max="11016" width="21.28515625" style="1" customWidth="1"/>
    <col min="11017" max="11018" width="22.42578125" style="1" bestFit="1" customWidth="1"/>
    <col min="11019" max="11019" width="22.28515625" style="1" bestFit="1" customWidth="1"/>
    <col min="11020" max="11020" width="16.7109375" style="1" customWidth="1"/>
    <col min="11021" max="11021" width="21.42578125" style="1" bestFit="1" customWidth="1"/>
    <col min="11022" max="11022" width="22.28515625" style="1" bestFit="1" customWidth="1"/>
    <col min="11023" max="11262" width="9.140625" style="1"/>
    <col min="11263" max="11263" width="4.28515625" style="1" customWidth="1"/>
    <col min="11264" max="11264" width="9.85546875" style="1" customWidth="1"/>
    <col min="11265" max="11265" width="55.42578125" style="1" bestFit="1" customWidth="1"/>
    <col min="11266" max="11266" width="12.85546875" style="1" customWidth="1"/>
    <col min="11267" max="11267" width="14.85546875" style="1" customWidth="1"/>
    <col min="11268" max="11268" width="14.28515625" style="1" customWidth="1"/>
    <col min="11269" max="11269" width="20.7109375" style="1" customWidth="1"/>
    <col min="11270" max="11270" width="21" style="1" customWidth="1"/>
    <col min="11271" max="11272" width="21.28515625" style="1" customWidth="1"/>
    <col min="11273" max="11274" width="22.42578125" style="1" bestFit="1" customWidth="1"/>
    <col min="11275" max="11275" width="22.28515625" style="1" bestFit="1" customWidth="1"/>
    <col min="11276" max="11276" width="16.7109375" style="1" customWidth="1"/>
    <col min="11277" max="11277" width="21.42578125" style="1" bestFit="1" customWidth="1"/>
    <col min="11278" max="11278" width="22.28515625" style="1" bestFit="1" customWidth="1"/>
    <col min="11279" max="11518" width="9.140625" style="1"/>
    <col min="11519" max="11519" width="4.28515625" style="1" customWidth="1"/>
    <col min="11520" max="11520" width="9.85546875" style="1" customWidth="1"/>
    <col min="11521" max="11521" width="55.42578125" style="1" bestFit="1" customWidth="1"/>
    <col min="11522" max="11522" width="12.85546875" style="1" customWidth="1"/>
    <col min="11523" max="11523" width="14.85546875" style="1" customWidth="1"/>
    <col min="11524" max="11524" width="14.28515625" style="1" customWidth="1"/>
    <col min="11525" max="11525" width="20.7109375" style="1" customWidth="1"/>
    <col min="11526" max="11526" width="21" style="1" customWidth="1"/>
    <col min="11527" max="11528" width="21.28515625" style="1" customWidth="1"/>
    <col min="11529" max="11530" width="22.42578125" style="1" bestFit="1" customWidth="1"/>
    <col min="11531" max="11531" width="22.28515625" style="1" bestFit="1" customWidth="1"/>
    <col min="11532" max="11532" width="16.7109375" style="1" customWidth="1"/>
    <col min="11533" max="11533" width="21.42578125" style="1" bestFit="1" customWidth="1"/>
    <col min="11534" max="11534" width="22.28515625" style="1" bestFit="1" customWidth="1"/>
    <col min="11535" max="11774" width="9.140625" style="1"/>
    <col min="11775" max="11775" width="4.28515625" style="1" customWidth="1"/>
    <col min="11776" max="11776" width="9.85546875" style="1" customWidth="1"/>
    <col min="11777" max="11777" width="55.42578125" style="1" bestFit="1" customWidth="1"/>
    <col min="11778" max="11778" width="12.85546875" style="1" customWidth="1"/>
    <col min="11779" max="11779" width="14.85546875" style="1" customWidth="1"/>
    <col min="11780" max="11780" width="14.28515625" style="1" customWidth="1"/>
    <col min="11781" max="11781" width="20.7109375" style="1" customWidth="1"/>
    <col min="11782" max="11782" width="21" style="1" customWidth="1"/>
    <col min="11783" max="11784" width="21.28515625" style="1" customWidth="1"/>
    <col min="11785" max="11786" width="22.42578125" style="1" bestFit="1" customWidth="1"/>
    <col min="11787" max="11787" width="22.28515625" style="1" bestFit="1" customWidth="1"/>
    <col min="11788" max="11788" width="16.7109375" style="1" customWidth="1"/>
    <col min="11789" max="11789" width="21.42578125" style="1" bestFit="1" customWidth="1"/>
    <col min="11790" max="11790" width="22.28515625" style="1" bestFit="1" customWidth="1"/>
    <col min="11791" max="12030" width="9.140625" style="1"/>
    <col min="12031" max="12031" width="4.28515625" style="1" customWidth="1"/>
    <col min="12032" max="12032" width="9.85546875" style="1" customWidth="1"/>
    <col min="12033" max="12033" width="55.42578125" style="1" bestFit="1" customWidth="1"/>
    <col min="12034" max="12034" width="12.85546875" style="1" customWidth="1"/>
    <col min="12035" max="12035" width="14.85546875" style="1" customWidth="1"/>
    <col min="12036" max="12036" width="14.28515625" style="1" customWidth="1"/>
    <col min="12037" max="12037" width="20.7109375" style="1" customWidth="1"/>
    <col min="12038" max="12038" width="21" style="1" customWidth="1"/>
    <col min="12039" max="12040" width="21.28515625" style="1" customWidth="1"/>
    <col min="12041" max="12042" width="22.42578125" style="1" bestFit="1" customWidth="1"/>
    <col min="12043" max="12043" width="22.28515625" style="1" bestFit="1" customWidth="1"/>
    <col min="12044" max="12044" width="16.7109375" style="1" customWidth="1"/>
    <col min="12045" max="12045" width="21.42578125" style="1" bestFit="1" customWidth="1"/>
    <col min="12046" max="12046" width="22.28515625" style="1" bestFit="1" customWidth="1"/>
    <col min="12047" max="12286" width="9.140625" style="1"/>
    <col min="12287" max="12287" width="4.28515625" style="1" customWidth="1"/>
    <col min="12288" max="12288" width="9.85546875" style="1" customWidth="1"/>
    <col min="12289" max="12289" width="55.42578125" style="1" bestFit="1" customWidth="1"/>
    <col min="12290" max="12290" width="12.85546875" style="1" customWidth="1"/>
    <col min="12291" max="12291" width="14.85546875" style="1" customWidth="1"/>
    <col min="12292" max="12292" width="14.28515625" style="1" customWidth="1"/>
    <col min="12293" max="12293" width="20.7109375" style="1" customWidth="1"/>
    <col min="12294" max="12294" width="21" style="1" customWidth="1"/>
    <col min="12295" max="12296" width="21.28515625" style="1" customWidth="1"/>
    <col min="12297" max="12298" width="22.42578125" style="1" bestFit="1" customWidth="1"/>
    <col min="12299" max="12299" width="22.28515625" style="1" bestFit="1" customWidth="1"/>
    <col min="12300" max="12300" width="16.7109375" style="1" customWidth="1"/>
    <col min="12301" max="12301" width="21.42578125" style="1" bestFit="1" customWidth="1"/>
    <col min="12302" max="12302" width="22.28515625" style="1" bestFit="1" customWidth="1"/>
    <col min="12303" max="12542" width="9.140625" style="1"/>
    <col min="12543" max="12543" width="4.28515625" style="1" customWidth="1"/>
    <col min="12544" max="12544" width="9.85546875" style="1" customWidth="1"/>
    <col min="12545" max="12545" width="55.42578125" style="1" bestFit="1" customWidth="1"/>
    <col min="12546" max="12546" width="12.85546875" style="1" customWidth="1"/>
    <col min="12547" max="12547" width="14.85546875" style="1" customWidth="1"/>
    <col min="12548" max="12548" width="14.28515625" style="1" customWidth="1"/>
    <col min="12549" max="12549" width="20.7109375" style="1" customWidth="1"/>
    <col min="12550" max="12550" width="21" style="1" customWidth="1"/>
    <col min="12551" max="12552" width="21.28515625" style="1" customWidth="1"/>
    <col min="12553" max="12554" width="22.42578125" style="1" bestFit="1" customWidth="1"/>
    <col min="12555" max="12555" width="22.28515625" style="1" bestFit="1" customWidth="1"/>
    <col min="12556" max="12556" width="16.7109375" style="1" customWidth="1"/>
    <col min="12557" max="12557" width="21.42578125" style="1" bestFit="1" customWidth="1"/>
    <col min="12558" max="12558" width="22.28515625" style="1" bestFit="1" customWidth="1"/>
    <col min="12559" max="12798" width="9.140625" style="1"/>
    <col min="12799" max="12799" width="4.28515625" style="1" customWidth="1"/>
    <col min="12800" max="12800" width="9.85546875" style="1" customWidth="1"/>
    <col min="12801" max="12801" width="55.42578125" style="1" bestFit="1" customWidth="1"/>
    <col min="12802" max="12802" width="12.85546875" style="1" customWidth="1"/>
    <col min="12803" max="12803" width="14.85546875" style="1" customWidth="1"/>
    <col min="12804" max="12804" width="14.28515625" style="1" customWidth="1"/>
    <col min="12805" max="12805" width="20.7109375" style="1" customWidth="1"/>
    <col min="12806" max="12806" width="21" style="1" customWidth="1"/>
    <col min="12807" max="12808" width="21.28515625" style="1" customWidth="1"/>
    <col min="12809" max="12810" width="22.42578125" style="1" bestFit="1" customWidth="1"/>
    <col min="12811" max="12811" width="22.28515625" style="1" bestFit="1" customWidth="1"/>
    <col min="12812" max="12812" width="16.7109375" style="1" customWidth="1"/>
    <col min="12813" max="12813" width="21.42578125" style="1" bestFit="1" customWidth="1"/>
    <col min="12814" max="12814" width="22.28515625" style="1" bestFit="1" customWidth="1"/>
    <col min="12815" max="13054" width="9.140625" style="1"/>
    <col min="13055" max="13055" width="4.28515625" style="1" customWidth="1"/>
    <col min="13056" max="13056" width="9.85546875" style="1" customWidth="1"/>
    <col min="13057" max="13057" width="55.42578125" style="1" bestFit="1" customWidth="1"/>
    <col min="13058" max="13058" width="12.85546875" style="1" customWidth="1"/>
    <col min="13059" max="13059" width="14.85546875" style="1" customWidth="1"/>
    <col min="13060" max="13060" width="14.28515625" style="1" customWidth="1"/>
    <col min="13061" max="13061" width="20.7109375" style="1" customWidth="1"/>
    <col min="13062" max="13062" width="21" style="1" customWidth="1"/>
    <col min="13063" max="13064" width="21.28515625" style="1" customWidth="1"/>
    <col min="13065" max="13066" width="22.42578125" style="1" bestFit="1" customWidth="1"/>
    <col min="13067" max="13067" width="22.28515625" style="1" bestFit="1" customWidth="1"/>
    <col min="13068" max="13068" width="16.7109375" style="1" customWidth="1"/>
    <col min="13069" max="13069" width="21.42578125" style="1" bestFit="1" customWidth="1"/>
    <col min="13070" max="13070" width="22.28515625" style="1" bestFit="1" customWidth="1"/>
    <col min="13071" max="13310" width="9.140625" style="1"/>
    <col min="13311" max="13311" width="4.28515625" style="1" customWidth="1"/>
    <col min="13312" max="13312" width="9.85546875" style="1" customWidth="1"/>
    <col min="13313" max="13313" width="55.42578125" style="1" bestFit="1" customWidth="1"/>
    <col min="13314" max="13314" width="12.85546875" style="1" customWidth="1"/>
    <col min="13315" max="13315" width="14.85546875" style="1" customWidth="1"/>
    <col min="13316" max="13316" width="14.28515625" style="1" customWidth="1"/>
    <col min="13317" max="13317" width="20.7109375" style="1" customWidth="1"/>
    <col min="13318" max="13318" width="21" style="1" customWidth="1"/>
    <col min="13319" max="13320" width="21.28515625" style="1" customWidth="1"/>
    <col min="13321" max="13322" width="22.42578125" style="1" bestFit="1" customWidth="1"/>
    <col min="13323" max="13323" width="22.28515625" style="1" bestFit="1" customWidth="1"/>
    <col min="13324" max="13324" width="16.7109375" style="1" customWidth="1"/>
    <col min="13325" max="13325" width="21.42578125" style="1" bestFit="1" customWidth="1"/>
    <col min="13326" max="13326" width="22.28515625" style="1" bestFit="1" customWidth="1"/>
    <col min="13327" max="13566" width="9.140625" style="1"/>
    <col min="13567" max="13567" width="4.28515625" style="1" customWidth="1"/>
    <col min="13568" max="13568" width="9.85546875" style="1" customWidth="1"/>
    <col min="13569" max="13569" width="55.42578125" style="1" bestFit="1" customWidth="1"/>
    <col min="13570" max="13570" width="12.85546875" style="1" customWidth="1"/>
    <col min="13571" max="13571" width="14.85546875" style="1" customWidth="1"/>
    <col min="13572" max="13572" width="14.28515625" style="1" customWidth="1"/>
    <col min="13573" max="13573" width="20.7109375" style="1" customWidth="1"/>
    <col min="13574" max="13574" width="21" style="1" customWidth="1"/>
    <col min="13575" max="13576" width="21.28515625" style="1" customWidth="1"/>
    <col min="13577" max="13578" width="22.42578125" style="1" bestFit="1" customWidth="1"/>
    <col min="13579" max="13579" width="22.28515625" style="1" bestFit="1" customWidth="1"/>
    <col min="13580" max="13580" width="16.7109375" style="1" customWidth="1"/>
    <col min="13581" max="13581" width="21.42578125" style="1" bestFit="1" customWidth="1"/>
    <col min="13582" max="13582" width="22.28515625" style="1" bestFit="1" customWidth="1"/>
    <col min="13583" max="13822" width="9.140625" style="1"/>
    <col min="13823" max="13823" width="4.28515625" style="1" customWidth="1"/>
    <col min="13824" max="13824" width="9.85546875" style="1" customWidth="1"/>
    <col min="13825" max="13825" width="55.42578125" style="1" bestFit="1" customWidth="1"/>
    <col min="13826" max="13826" width="12.85546875" style="1" customWidth="1"/>
    <col min="13827" max="13827" width="14.85546875" style="1" customWidth="1"/>
    <col min="13828" max="13828" width="14.28515625" style="1" customWidth="1"/>
    <col min="13829" max="13829" width="20.7109375" style="1" customWidth="1"/>
    <col min="13830" max="13830" width="21" style="1" customWidth="1"/>
    <col min="13831" max="13832" width="21.28515625" style="1" customWidth="1"/>
    <col min="13833" max="13834" width="22.42578125" style="1" bestFit="1" customWidth="1"/>
    <col min="13835" max="13835" width="22.28515625" style="1" bestFit="1" customWidth="1"/>
    <col min="13836" max="13836" width="16.7109375" style="1" customWidth="1"/>
    <col min="13837" max="13837" width="21.42578125" style="1" bestFit="1" customWidth="1"/>
    <col min="13838" max="13838" width="22.28515625" style="1" bestFit="1" customWidth="1"/>
    <col min="13839" max="14078" width="9.140625" style="1"/>
    <col min="14079" max="14079" width="4.28515625" style="1" customWidth="1"/>
    <col min="14080" max="14080" width="9.85546875" style="1" customWidth="1"/>
    <col min="14081" max="14081" width="55.42578125" style="1" bestFit="1" customWidth="1"/>
    <col min="14082" max="14082" width="12.85546875" style="1" customWidth="1"/>
    <col min="14083" max="14083" width="14.85546875" style="1" customWidth="1"/>
    <col min="14084" max="14084" width="14.28515625" style="1" customWidth="1"/>
    <col min="14085" max="14085" width="20.7109375" style="1" customWidth="1"/>
    <col min="14086" max="14086" width="21" style="1" customWidth="1"/>
    <col min="14087" max="14088" width="21.28515625" style="1" customWidth="1"/>
    <col min="14089" max="14090" width="22.42578125" style="1" bestFit="1" customWidth="1"/>
    <col min="14091" max="14091" width="22.28515625" style="1" bestFit="1" customWidth="1"/>
    <col min="14092" max="14092" width="16.7109375" style="1" customWidth="1"/>
    <col min="14093" max="14093" width="21.42578125" style="1" bestFit="1" customWidth="1"/>
    <col min="14094" max="14094" width="22.28515625" style="1" bestFit="1" customWidth="1"/>
    <col min="14095" max="14334" width="9.140625" style="1"/>
    <col min="14335" max="14335" width="4.28515625" style="1" customWidth="1"/>
    <col min="14336" max="14336" width="9.85546875" style="1" customWidth="1"/>
    <col min="14337" max="14337" width="55.42578125" style="1" bestFit="1" customWidth="1"/>
    <col min="14338" max="14338" width="12.85546875" style="1" customWidth="1"/>
    <col min="14339" max="14339" width="14.85546875" style="1" customWidth="1"/>
    <col min="14340" max="14340" width="14.28515625" style="1" customWidth="1"/>
    <col min="14341" max="14341" width="20.7109375" style="1" customWidth="1"/>
    <col min="14342" max="14342" width="21" style="1" customWidth="1"/>
    <col min="14343" max="14344" width="21.28515625" style="1" customWidth="1"/>
    <col min="14345" max="14346" width="22.42578125" style="1" bestFit="1" customWidth="1"/>
    <col min="14347" max="14347" width="22.28515625" style="1" bestFit="1" customWidth="1"/>
    <col min="14348" max="14348" width="16.7109375" style="1" customWidth="1"/>
    <col min="14349" max="14349" width="21.42578125" style="1" bestFit="1" customWidth="1"/>
    <col min="14350" max="14350" width="22.28515625" style="1" bestFit="1" customWidth="1"/>
    <col min="14351" max="14590" width="9.140625" style="1"/>
    <col min="14591" max="14591" width="4.28515625" style="1" customWidth="1"/>
    <col min="14592" max="14592" width="9.85546875" style="1" customWidth="1"/>
    <col min="14593" max="14593" width="55.42578125" style="1" bestFit="1" customWidth="1"/>
    <col min="14594" max="14594" width="12.85546875" style="1" customWidth="1"/>
    <col min="14595" max="14595" width="14.85546875" style="1" customWidth="1"/>
    <col min="14596" max="14596" width="14.28515625" style="1" customWidth="1"/>
    <col min="14597" max="14597" width="20.7109375" style="1" customWidth="1"/>
    <col min="14598" max="14598" width="21" style="1" customWidth="1"/>
    <col min="14599" max="14600" width="21.28515625" style="1" customWidth="1"/>
    <col min="14601" max="14602" width="22.42578125" style="1" bestFit="1" customWidth="1"/>
    <col min="14603" max="14603" width="22.28515625" style="1" bestFit="1" customWidth="1"/>
    <col min="14604" max="14604" width="16.7109375" style="1" customWidth="1"/>
    <col min="14605" max="14605" width="21.42578125" style="1" bestFit="1" customWidth="1"/>
    <col min="14606" max="14606" width="22.28515625" style="1" bestFit="1" customWidth="1"/>
    <col min="14607" max="14846" width="9.140625" style="1"/>
    <col min="14847" max="14847" width="4.28515625" style="1" customWidth="1"/>
    <col min="14848" max="14848" width="9.85546875" style="1" customWidth="1"/>
    <col min="14849" max="14849" width="55.42578125" style="1" bestFit="1" customWidth="1"/>
    <col min="14850" max="14850" width="12.85546875" style="1" customWidth="1"/>
    <col min="14851" max="14851" width="14.85546875" style="1" customWidth="1"/>
    <col min="14852" max="14852" width="14.28515625" style="1" customWidth="1"/>
    <col min="14853" max="14853" width="20.7109375" style="1" customWidth="1"/>
    <col min="14854" max="14854" width="21" style="1" customWidth="1"/>
    <col min="14855" max="14856" width="21.28515625" style="1" customWidth="1"/>
    <col min="14857" max="14858" width="22.42578125" style="1" bestFit="1" customWidth="1"/>
    <col min="14859" max="14859" width="22.28515625" style="1" bestFit="1" customWidth="1"/>
    <col min="14860" max="14860" width="16.7109375" style="1" customWidth="1"/>
    <col min="14861" max="14861" width="21.42578125" style="1" bestFit="1" customWidth="1"/>
    <col min="14862" max="14862" width="22.28515625" style="1" bestFit="1" customWidth="1"/>
    <col min="14863" max="15102" width="9.140625" style="1"/>
    <col min="15103" max="15103" width="4.28515625" style="1" customWidth="1"/>
    <col min="15104" max="15104" width="9.85546875" style="1" customWidth="1"/>
    <col min="15105" max="15105" width="55.42578125" style="1" bestFit="1" customWidth="1"/>
    <col min="15106" max="15106" width="12.85546875" style="1" customWidth="1"/>
    <col min="15107" max="15107" width="14.85546875" style="1" customWidth="1"/>
    <col min="15108" max="15108" width="14.28515625" style="1" customWidth="1"/>
    <col min="15109" max="15109" width="20.7109375" style="1" customWidth="1"/>
    <col min="15110" max="15110" width="21" style="1" customWidth="1"/>
    <col min="15111" max="15112" width="21.28515625" style="1" customWidth="1"/>
    <col min="15113" max="15114" width="22.42578125" style="1" bestFit="1" customWidth="1"/>
    <col min="15115" max="15115" width="22.28515625" style="1" bestFit="1" customWidth="1"/>
    <col min="15116" max="15116" width="16.7109375" style="1" customWidth="1"/>
    <col min="15117" max="15117" width="21.42578125" style="1" bestFit="1" customWidth="1"/>
    <col min="15118" max="15118" width="22.28515625" style="1" bestFit="1" customWidth="1"/>
    <col min="15119" max="15358" width="9.140625" style="1"/>
    <col min="15359" max="15359" width="4.28515625" style="1" customWidth="1"/>
    <col min="15360" max="15360" width="9.85546875" style="1" customWidth="1"/>
    <col min="15361" max="15361" width="55.42578125" style="1" bestFit="1" customWidth="1"/>
    <col min="15362" max="15362" width="12.85546875" style="1" customWidth="1"/>
    <col min="15363" max="15363" width="14.85546875" style="1" customWidth="1"/>
    <col min="15364" max="15364" width="14.28515625" style="1" customWidth="1"/>
    <col min="15365" max="15365" width="20.7109375" style="1" customWidth="1"/>
    <col min="15366" max="15366" width="21" style="1" customWidth="1"/>
    <col min="15367" max="15368" width="21.28515625" style="1" customWidth="1"/>
    <col min="15369" max="15370" width="22.42578125" style="1" bestFit="1" customWidth="1"/>
    <col min="15371" max="15371" width="22.28515625" style="1" bestFit="1" customWidth="1"/>
    <col min="15372" max="15372" width="16.7109375" style="1" customWidth="1"/>
    <col min="15373" max="15373" width="21.42578125" style="1" bestFit="1" customWidth="1"/>
    <col min="15374" max="15374" width="22.28515625" style="1" bestFit="1" customWidth="1"/>
    <col min="15375" max="15614" width="9.140625" style="1"/>
    <col min="15615" max="15615" width="4.28515625" style="1" customWidth="1"/>
    <col min="15616" max="15616" width="9.85546875" style="1" customWidth="1"/>
    <col min="15617" max="15617" width="55.42578125" style="1" bestFit="1" customWidth="1"/>
    <col min="15618" max="15618" width="12.85546875" style="1" customWidth="1"/>
    <col min="15619" max="15619" width="14.85546875" style="1" customWidth="1"/>
    <col min="15620" max="15620" width="14.28515625" style="1" customWidth="1"/>
    <col min="15621" max="15621" width="20.7109375" style="1" customWidth="1"/>
    <col min="15622" max="15622" width="21" style="1" customWidth="1"/>
    <col min="15623" max="15624" width="21.28515625" style="1" customWidth="1"/>
    <col min="15625" max="15626" width="22.42578125" style="1" bestFit="1" customWidth="1"/>
    <col min="15627" max="15627" width="22.28515625" style="1" bestFit="1" customWidth="1"/>
    <col min="15628" max="15628" width="16.7109375" style="1" customWidth="1"/>
    <col min="15629" max="15629" width="21.42578125" style="1" bestFit="1" customWidth="1"/>
    <col min="15630" max="15630" width="22.28515625" style="1" bestFit="1" customWidth="1"/>
    <col min="15631" max="15870" width="9.140625" style="1"/>
    <col min="15871" max="15871" width="4.28515625" style="1" customWidth="1"/>
    <col min="15872" max="15872" width="9.85546875" style="1" customWidth="1"/>
    <col min="15873" max="15873" width="55.42578125" style="1" bestFit="1" customWidth="1"/>
    <col min="15874" max="15874" width="12.85546875" style="1" customWidth="1"/>
    <col min="15875" max="15875" width="14.85546875" style="1" customWidth="1"/>
    <col min="15876" max="15876" width="14.28515625" style="1" customWidth="1"/>
    <col min="15877" max="15877" width="20.7109375" style="1" customWidth="1"/>
    <col min="15878" max="15878" width="21" style="1" customWidth="1"/>
    <col min="15879" max="15880" width="21.28515625" style="1" customWidth="1"/>
    <col min="15881" max="15882" width="22.42578125" style="1" bestFit="1" customWidth="1"/>
    <col min="15883" max="15883" width="22.28515625" style="1" bestFit="1" customWidth="1"/>
    <col min="15884" max="15884" width="16.7109375" style="1" customWidth="1"/>
    <col min="15885" max="15885" width="21.42578125" style="1" bestFit="1" customWidth="1"/>
    <col min="15886" max="15886" width="22.28515625" style="1" bestFit="1" customWidth="1"/>
    <col min="15887" max="16126" width="9.140625" style="1"/>
    <col min="16127" max="16127" width="4.28515625" style="1" customWidth="1"/>
    <col min="16128" max="16128" width="9.85546875" style="1" customWidth="1"/>
    <col min="16129" max="16129" width="55.42578125" style="1" bestFit="1" customWidth="1"/>
    <col min="16130" max="16130" width="12.85546875" style="1" customWidth="1"/>
    <col min="16131" max="16131" width="14.85546875" style="1" customWidth="1"/>
    <col min="16132" max="16132" width="14.28515625" style="1" customWidth="1"/>
    <col min="16133" max="16133" width="20.7109375" style="1" customWidth="1"/>
    <col min="16134" max="16134" width="21" style="1" customWidth="1"/>
    <col min="16135" max="16136" width="21.28515625" style="1" customWidth="1"/>
    <col min="16137" max="16138" width="22.42578125" style="1" bestFit="1" customWidth="1"/>
    <col min="16139" max="16139" width="22.28515625" style="1" bestFit="1" customWidth="1"/>
    <col min="16140" max="16140" width="16.7109375" style="1" customWidth="1"/>
    <col min="16141" max="16141" width="21.42578125" style="1" bestFit="1" customWidth="1"/>
    <col min="16142" max="16142" width="22.28515625" style="1" bestFit="1" customWidth="1"/>
    <col min="16143" max="16384" width="9.140625" style="1"/>
  </cols>
  <sheetData>
    <row r="6" spans="1:16" ht="13.9" customHeight="1" x14ac:dyDescent="0.2"/>
    <row r="8" spans="1:16" x14ac:dyDescent="0.2">
      <c r="J8" s="27"/>
      <c r="K8" s="12"/>
    </row>
    <row r="9" spans="1:16" ht="15" customHeight="1" x14ac:dyDescent="0.2">
      <c r="B9" s="21"/>
      <c r="C9" s="26"/>
      <c r="D9" s="49" t="s">
        <v>121</v>
      </c>
      <c r="E9" s="49"/>
      <c r="F9" s="49"/>
      <c r="G9" s="49"/>
      <c r="H9" s="49"/>
      <c r="I9" s="49"/>
      <c r="J9" s="26"/>
      <c r="K9" s="26"/>
      <c r="L9" s="26"/>
      <c r="M9" s="26"/>
    </row>
    <row r="11" spans="1:16" ht="15" customHeight="1" thickBot="1" x14ac:dyDescent="0.25">
      <c r="K11" s="31"/>
      <c r="L11" s="31"/>
      <c r="M11" s="31"/>
    </row>
    <row r="12" spans="1:16" ht="14.45" customHeight="1" x14ac:dyDescent="0.2">
      <c r="A12" s="50" t="s">
        <v>120</v>
      </c>
      <c r="B12" s="53" t="s">
        <v>119</v>
      </c>
      <c r="C12" s="53" t="s">
        <v>118</v>
      </c>
      <c r="D12" s="56" t="s">
        <v>117</v>
      </c>
      <c r="E12" s="57"/>
      <c r="F12" s="58"/>
      <c r="G12" s="65" t="s">
        <v>124</v>
      </c>
      <c r="H12" s="66"/>
      <c r="I12" s="66"/>
      <c r="J12" s="66"/>
      <c r="K12" s="67"/>
      <c r="L12" s="36" t="s">
        <v>116</v>
      </c>
      <c r="M12" s="37"/>
    </row>
    <row r="13" spans="1:16" s="21" customFormat="1" ht="15.75" customHeight="1" x14ac:dyDescent="0.2">
      <c r="A13" s="51"/>
      <c r="B13" s="54"/>
      <c r="C13" s="54"/>
      <c r="D13" s="59"/>
      <c r="E13" s="60"/>
      <c r="F13" s="61"/>
      <c r="G13" s="68"/>
      <c r="H13" s="69"/>
      <c r="I13" s="69"/>
      <c r="J13" s="69"/>
      <c r="K13" s="70"/>
      <c r="L13" s="38"/>
      <c r="M13" s="39"/>
      <c r="N13" s="23"/>
    </row>
    <row r="14" spans="1:16" s="21" customFormat="1" ht="33.75" customHeight="1" x14ac:dyDescent="0.2">
      <c r="A14" s="51"/>
      <c r="B14" s="54"/>
      <c r="C14" s="54"/>
      <c r="D14" s="62"/>
      <c r="E14" s="63"/>
      <c r="F14" s="64"/>
      <c r="G14" s="40" t="s">
        <v>115</v>
      </c>
      <c r="H14" s="41"/>
      <c r="I14" s="40" t="s">
        <v>114</v>
      </c>
      <c r="J14" s="41"/>
      <c r="K14" s="42" t="s">
        <v>1</v>
      </c>
      <c r="L14" s="44" t="s">
        <v>113</v>
      </c>
      <c r="M14" s="46" t="s">
        <v>112</v>
      </c>
      <c r="N14" s="30"/>
      <c r="O14" s="26"/>
    </row>
    <row r="15" spans="1:16" s="21" customFormat="1" ht="47.25" x14ac:dyDescent="0.2">
      <c r="A15" s="52"/>
      <c r="B15" s="55"/>
      <c r="C15" s="55"/>
      <c r="D15" s="25" t="s">
        <v>111</v>
      </c>
      <c r="E15" s="25" t="s">
        <v>110</v>
      </c>
      <c r="F15" s="25" t="s">
        <v>109</v>
      </c>
      <c r="G15" s="24" t="s">
        <v>108</v>
      </c>
      <c r="H15" s="24" t="s">
        <v>122</v>
      </c>
      <c r="I15" s="24" t="s">
        <v>107</v>
      </c>
      <c r="J15" s="24" t="s">
        <v>106</v>
      </c>
      <c r="K15" s="43"/>
      <c r="L15" s="45"/>
      <c r="M15" s="47"/>
      <c r="N15" s="30"/>
      <c r="O15" s="26"/>
      <c r="P15" s="22" t="s">
        <v>0</v>
      </c>
    </row>
    <row r="16" spans="1:16" x14ac:dyDescent="0.2">
      <c r="A16" s="19">
        <v>1</v>
      </c>
      <c r="B16" s="18" t="s">
        <v>105</v>
      </c>
      <c r="C16" s="17" t="s">
        <v>104</v>
      </c>
      <c r="D16" s="34" t="s">
        <v>2</v>
      </c>
      <c r="E16" s="34" t="s">
        <v>2</v>
      </c>
      <c r="F16" s="34" t="s">
        <v>2</v>
      </c>
      <c r="G16" s="16">
        <v>759365797.47000003</v>
      </c>
      <c r="H16" s="16">
        <v>3529600000</v>
      </c>
      <c r="I16" s="16">
        <v>1056385662.22</v>
      </c>
      <c r="J16" s="16">
        <v>32693415978</v>
      </c>
      <c r="K16" s="16">
        <v>38038767437.690002</v>
      </c>
      <c r="L16" s="28">
        <v>253305735860.03998</v>
      </c>
      <c r="M16" s="29">
        <v>0.21993333203110466</v>
      </c>
      <c r="N16" s="1"/>
      <c r="P16" s="5"/>
    </row>
    <row r="17" spans="1:16" x14ac:dyDescent="0.2">
      <c r="A17" s="19">
        <f t="shared" ref="A17:A42" si="0">+A16+1</f>
        <v>2</v>
      </c>
      <c r="B17" s="18" t="s">
        <v>103</v>
      </c>
      <c r="C17" s="17" t="s">
        <v>102</v>
      </c>
      <c r="D17" s="34" t="s">
        <v>2</v>
      </c>
      <c r="E17" s="34" t="s">
        <v>2</v>
      </c>
      <c r="F17" s="34" t="s">
        <v>2</v>
      </c>
      <c r="G17" s="16">
        <v>4440511929.1700001</v>
      </c>
      <c r="H17" s="16">
        <v>9500000000</v>
      </c>
      <c r="I17" s="16">
        <v>3757896274.4899998</v>
      </c>
      <c r="J17" s="16">
        <v>1428517380</v>
      </c>
      <c r="K17" s="16">
        <v>19126925583.66</v>
      </c>
      <c r="L17" s="28">
        <v>185434494432.91</v>
      </c>
      <c r="M17" s="29">
        <v>0.16100395869704009</v>
      </c>
      <c r="N17" s="1"/>
      <c r="P17" s="5"/>
    </row>
    <row r="18" spans="1:16" x14ac:dyDescent="0.2">
      <c r="A18" s="19">
        <f t="shared" si="0"/>
        <v>3</v>
      </c>
      <c r="B18" s="18" t="s">
        <v>101</v>
      </c>
      <c r="C18" s="17" t="s">
        <v>100</v>
      </c>
      <c r="D18" s="34" t="s">
        <v>2</v>
      </c>
      <c r="E18" s="34" t="s">
        <v>2</v>
      </c>
      <c r="F18" s="34" t="s">
        <v>2</v>
      </c>
      <c r="G18" s="16">
        <v>0</v>
      </c>
      <c r="H18" s="16">
        <v>12000000</v>
      </c>
      <c r="I18" s="16">
        <v>12805492622.34</v>
      </c>
      <c r="J18" s="16">
        <v>716357400</v>
      </c>
      <c r="K18" s="16">
        <v>13533850022.34</v>
      </c>
      <c r="L18" s="28">
        <v>175890182710.25</v>
      </c>
      <c r="M18" s="29">
        <v>0.15271708642397014</v>
      </c>
      <c r="N18" s="1"/>
      <c r="P18" s="5"/>
    </row>
    <row r="19" spans="1:16" x14ac:dyDescent="0.2">
      <c r="A19" s="19">
        <f t="shared" si="0"/>
        <v>4</v>
      </c>
      <c r="B19" s="18" t="s">
        <v>99</v>
      </c>
      <c r="C19" s="17" t="s">
        <v>98</v>
      </c>
      <c r="D19" s="34" t="s">
        <v>2</v>
      </c>
      <c r="E19" s="34" t="s">
        <v>2</v>
      </c>
      <c r="F19" s="34" t="s">
        <v>2</v>
      </c>
      <c r="G19" s="16">
        <v>5483405094.3199997</v>
      </c>
      <c r="H19" s="16">
        <v>21600000</v>
      </c>
      <c r="I19" s="16">
        <v>3811432776.3299999</v>
      </c>
      <c r="J19" s="16">
        <v>20000000</v>
      </c>
      <c r="K19" s="16">
        <v>9336437870.6499996</v>
      </c>
      <c r="L19" s="28">
        <v>110942964377.87999</v>
      </c>
      <c r="M19" s="29">
        <v>9.6326503378183104E-2</v>
      </c>
      <c r="N19" s="1"/>
      <c r="P19" s="5"/>
    </row>
    <row r="20" spans="1:16" x14ac:dyDescent="0.2">
      <c r="A20" s="19">
        <f t="shared" si="0"/>
        <v>5</v>
      </c>
      <c r="B20" s="18" t="s">
        <v>93</v>
      </c>
      <c r="C20" s="17" t="s">
        <v>92</v>
      </c>
      <c r="D20" s="34" t="s">
        <v>2</v>
      </c>
      <c r="E20" s="34" t="s">
        <v>2</v>
      </c>
      <c r="F20" s="35"/>
      <c r="G20" s="16">
        <v>182783.4</v>
      </c>
      <c r="H20" s="16">
        <v>34618900000</v>
      </c>
      <c r="I20" s="16">
        <v>654740225.85000002</v>
      </c>
      <c r="J20" s="16">
        <v>787840000</v>
      </c>
      <c r="K20" s="16">
        <v>36061663009.25</v>
      </c>
      <c r="L20" s="28">
        <v>90139276469.910004</v>
      </c>
      <c r="M20" s="29">
        <v>7.8263649867976293E-2</v>
      </c>
      <c r="N20" s="1"/>
      <c r="P20" s="5"/>
    </row>
    <row r="21" spans="1:16" x14ac:dyDescent="0.2">
      <c r="A21" s="19">
        <f t="shared" si="0"/>
        <v>6</v>
      </c>
      <c r="B21" s="18" t="s">
        <v>97</v>
      </c>
      <c r="C21" s="17" t="s">
        <v>96</v>
      </c>
      <c r="D21" s="34" t="s">
        <v>2</v>
      </c>
      <c r="E21" s="34" t="s">
        <v>2</v>
      </c>
      <c r="F21" s="34" t="s">
        <v>2</v>
      </c>
      <c r="G21" s="16">
        <v>4927371600</v>
      </c>
      <c r="H21" s="16">
        <v>396000000</v>
      </c>
      <c r="I21" s="16">
        <v>2825060152.3600001</v>
      </c>
      <c r="J21" s="16">
        <v>1502000000</v>
      </c>
      <c r="K21" s="16">
        <v>9650431752.3600006</v>
      </c>
      <c r="L21" s="28">
        <v>81881368324.779999</v>
      </c>
      <c r="M21" s="29">
        <v>7.1093700684635469E-2</v>
      </c>
      <c r="N21" s="1"/>
      <c r="P21" s="5"/>
    </row>
    <row r="22" spans="1:16" x14ac:dyDescent="0.2">
      <c r="A22" s="19">
        <f t="shared" si="0"/>
        <v>7</v>
      </c>
      <c r="B22" s="18" t="s">
        <v>95</v>
      </c>
      <c r="C22" s="17" t="s">
        <v>94</v>
      </c>
      <c r="D22" s="34" t="s">
        <v>2</v>
      </c>
      <c r="E22" s="34" t="s">
        <v>2</v>
      </c>
      <c r="F22" s="34" t="s">
        <v>2</v>
      </c>
      <c r="G22" s="16">
        <v>0</v>
      </c>
      <c r="H22" s="16">
        <v>0</v>
      </c>
      <c r="I22" s="16">
        <v>2604798992.0299997</v>
      </c>
      <c r="J22" s="16">
        <v>3764873750</v>
      </c>
      <c r="K22" s="16">
        <v>6369672742.0299997</v>
      </c>
      <c r="L22" s="28">
        <v>67508674735.199997</v>
      </c>
      <c r="M22" s="29">
        <v>5.8614573906531214E-2</v>
      </c>
      <c r="N22" s="1"/>
      <c r="P22" s="5"/>
    </row>
    <row r="23" spans="1:16" x14ac:dyDescent="0.2">
      <c r="A23" s="19">
        <f t="shared" si="0"/>
        <v>8</v>
      </c>
      <c r="B23" s="18" t="s">
        <v>91</v>
      </c>
      <c r="C23" s="17" t="s">
        <v>90</v>
      </c>
      <c r="D23" s="34" t="s">
        <v>2</v>
      </c>
      <c r="E23" s="34" t="s">
        <v>2</v>
      </c>
      <c r="F23" s="34" t="s">
        <v>2</v>
      </c>
      <c r="G23" s="16">
        <v>0</v>
      </c>
      <c r="H23" s="16">
        <v>10200000</v>
      </c>
      <c r="I23" s="16">
        <v>1650274343.03</v>
      </c>
      <c r="J23" s="16">
        <v>0</v>
      </c>
      <c r="K23" s="16">
        <v>1660474343.03</v>
      </c>
      <c r="L23" s="28">
        <v>38621859797.43</v>
      </c>
      <c r="M23" s="29">
        <v>3.3533525348909972E-2</v>
      </c>
      <c r="N23" s="1"/>
      <c r="P23" s="5"/>
    </row>
    <row r="24" spans="1:16" x14ac:dyDescent="0.2">
      <c r="A24" s="19">
        <f t="shared" si="0"/>
        <v>9</v>
      </c>
      <c r="B24" s="18" t="s">
        <v>89</v>
      </c>
      <c r="C24" s="17" t="s">
        <v>88</v>
      </c>
      <c r="D24" s="34" t="s">
        <v>2</v>
      </c>
      <c r="E24" s="34" t="s">
        <v>2</v>
      </c>
      <c r="F24" s="34" t="s">
        <v>2</v>
      </c>
      <c r="G24" s="16">
        <v>0</v>
      </c>
      <c r="H24" s="16">
        <v>0</v>
      </c>
      <c r="I24" s="16">
        <v>1606845906.21</v>
      </c>
      <c r="J24" s="16">
        <v>0</v>
      </c>
      <c r="K24" s="16">
        <v>1606845906.21</v>
      </c>
      <c r="L24" s="28">
        <v>31587567793.09</v>
      </c>
      <c r="M24" s="29">
        <v>2.7425983907965006E-2</v>
      </c>
      <c r="N24" s="1"/>
      <c r="P24" s="5"/>
    </row>
    <row r="25" spans="1:16" s="21" customFormat="1" x14ac:dyDescent="0.2">
      <c r="A25" s="19">
        <f t="shared" si="0"/>
        <v>10</v>
      </c>
      <c r="B25" s="18" t="s">
        <v>87</v>
      </c>
      <c r="C25" s="17" t="s">
        <v>86</v>
      </c>
      <c r="D25" s="34" t="s">
        <v>2</v>
      </c>
      <c r="E25" s="34" t="s">
        <v>2</v>
      </c>
      <c r="F25" s="34" t="s">
        <v>2</v>
      </c>
      <c r="G25" s="16">
        <v>191274.14</v>
      </c>
      <c r="H25" s="16">
        <v>0</v>
      </c>
      <c r="I25" s="16">
        <v>150783790.78999999</v>
      </c>
      <c r="J25" s="16">
        <v>0</v>
      </c>
      <c r="K25" s="16">
        <v>150975064.92999998</v>
      </c>
      <c r="L25" s="28">
        <v>26851656907.610001</v>
      </c>
      <c r="M25" s="29">
        <v>2.331401756140937E-2</v>
      </c>
      <c r="P25" s="5"/>
    </row>
    <row r="26" spans="1:16" x14ac:dyDescent="0.2">
      <c r="A26" s="19">
        <f t="shared" si="0"/>
        <v>11</v>
      </c>
      <c r="B26" s="18" t="s">
        <v>85</v>
      </c>
      <c r="C26" s="17" t="s">
        <v>84</v>
      </c>
      <c r="D26" s="34" t="s">
        <v>2</v>
      </c>
      <c r="E26" s="34" t="s">
        <v>2</v>
      </c>
      <c r="F26" s="34" t="s">
        <v>2</v>
      </c>
      <c r="G26" s="16">
        <v>0</v>
      </c>
      <c r="H26" s="16">
        <v>9500000000</v>
      </c>
      <c r="I26" s="16">
        <v>220109442.62</v>
      </c>
      <c r="J26" s="16">
        <v>237800000</v>
      </c>
      <c r="K26" s="16">
        <v>9957909442.6200008</v>
      </c>
      <c r="L26" s="28">
        <v>24760734206.920002</v>
      </c>
      <c r="M26" s="29">
        <v>2.149856875200571E-2</v>
      </c>
      <c r="N26" s="1"/>
      <c r="P26" s="5"/>
    </row>
    <row r="27" spans="1:16" x14ac:dyDescent="0.2">
      <c r="A27" s="19">
        <f t="shared" si="0"/>
        <v>12</v>
      </c>
      <c r="B27" s="18" t="s">
        <v>83</v>
      </c>
      <c r="C27" s="17" t="s">
        <v>82</v>
      </c>
      <c r="D27" s="34" t="s">
        <v>2</v>
      </c>
      <c r="E27" s="34" t="s">
        <v>2</v>
      </c>
      <c r="F27" s="35" t="s">
        <v>2</v>
      </c>
      <c r="G27" s="16">
        <v>3866523000</v>
      </c>
      <c r="H27" s="16">
        <v>0</v>
      </c>
      <c r="I27" s="16">
        <v>190874669.81999999</v>
      </c>
      <c r="J27" s="16">
        <v>99800</v>
      </c>
      <c r="K27" s="16">
        <v>4057497469.8200002</v>
      </c>
      <c r="L27" s="28">
        <v>18191530917.299999</v>
      </c>
      <c r="M27" s="29">
        <v>1.5794841738598818E-2</v>
      </c>
      <c r="N27" s="1"/>
      <c r="P27" s="5"/>
    </row>
    <row r="28" spans="1:16" x14ac:dyDescent="0.2">
      <c r="A28" s="19">
        <f t="shared" si="0"/>
        <v>13</v>
      </c>
      <c r="B28" s="18" t="s">
        <v>81</v>
      </c>
      <c r="C28" s="17" t="s">
        <v>80</v>
      </c>
      <c r="D28" s="34" t="s">
        <v>2</v>
      </c>
      <c r="E28" s="34" t="s">
        <v>2</v>
      </c>
      <c r="F28" s="35"/>
      <c r="G28" s="16">
        <v>0</v>
      </c>
      <c r="H28" s="16">
        <v>0</v>
      </c>
      <c r="I28" s="16">
        <v>1024762.8</v>
      </c>
      <c r="J28" s="16">
        <v>0</v>
      </c>
      <c r="K28" s="16">
        <v>1024762.8</v>
      </c>
      <c r="L28" s="28">
        <v>8075307219.2400007</v>
      </c>
      <c r="M28" s="29">
        <v>7.0114054775435647E-3</v>
      </c>
      <c r="N28" s="1"/>
      <c r="P28" s="5"/>
    </row>
    <row r="29" spans="1:16" x14ac:dyDescent="0.2">
      <c r="A29" s="19">
        <f t="shared" si="0"/>
        <v>14</v>
      </c>
      <c r="B29" s="18" t="s">
        <v>79</v>
      </c>
      <c r="C29" s="17" t="s">
        <v>78</v>
      </c>
      <c r="D29" s="34" t="s">
        <v>2</v>
      </c>
      <c r="E29" s="35"/>
      <c r="F29" s="35"/>
      <c r="G29" s="16">
        <v>0</v>
      </c>
      <c r="H29" s="16">
        <v>0</v>
      </c>
      <c r="I29" s="16">
        <v>37839859.710000001</v>
      </c>
      <c r="J29" s="16">
        <v>0</v>
      </c>
      <c r="K29" s="16">
        <v>37839859.710000001</v>
      </c>
      <c r="L29" s="28">
        <v>5866188439.9499998</v>
      </c>
      <c r="M29" s="29">
        <v>5.0933326303886544E-3</v>
      </c>
      <c r="N29" s="1"/>
      <c r="P29" s="5"/>
    </row>
    <row r="30" spans="1:16" x14ac:dyDescent="0.2">
      <c r="A30" s="19">
        <f t="shared" si="0"/>
        <v>15</v>
      </c>
      <c r="B30" s="18" t="s">
        <v>77</v>
      </c>
      <c r="C30" s="17" t="s">
        <v>76</v>
      </c>
      <c r="D30" s="34" t="s">
        <v>2</v>
      </c>
      <c r="E30" s="34" t="s">
        <v>2</v>
      </c>
      <c r="F30" s="34" t="s">
        <v>2</v>
      </c>
      <c r="G30" s="16">
        <v>0</v>
      </c>
      <c r="H30" s="16">
        <v>0</v>
      </c>
      <c r="I30" s="16">
        <v>286437038.74000001</v>
      </c>
      <c r="J30" s="16">
        <v>12100000</v>
      </c>
      <c r="K30" s="16">
        <v>298537038.74000001</v>
      </c>
      <c r="L30" s="28">
        <v>4721217785.6399994</v>
      </c>
      <c r="M30" s="29">
        <v>4.0992090262576769E-3</v>
      </c>
      <c r="N30" s="1"/>
      <c r="P30" s="5"/>
    </row>
    <row r="31" spans="1:16" x14ac:dyDescent="0.2">
      <c r="A31" s="19">
        <f t="shared" si="0"/>
        <v>16</v>
      </c>
      <c r="B31" s="18" t="s">
        <v>75</v>
      </c>
      <c r="C31" s="17" t="s">
        <v>74</v>
      </c>
      <c r="D31" s="34" t="s">
        <v>2</v>
      </c>
      <c r="E31" s="35"/>
      <c r="F31" s="35"/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28">
        <v>3918888039.3899999</v>
      </c>
      <c r="M31" s="29">
        <v>3.402584238503432E-3</v>
      </c>
      <c r="N31" s="1"/>
      <c r="P31" s="5"/>
    </row>
    <row r="32" spans="1:16" x14ac:dyDescent="0.2">
      <c r="A32" s="19">
        <f t="shared" si="0"/>
        <v>17</v>
      </c>
      <c r="B32" s="18" t="s">
        <v>71</v>
      </c>
      <c r="C32" s="17" t="s">
        <v>70</v>
      </c>
      <c r="D32" s="34" t="s">
        <v>2</v>
      </c>
      <c r="E32" s="35"/>
      <c r="F32" s="35"/>
      <c r="G32" s="16">
        <v>0</v>
      </c>
      <c r="H32" s="16">
        <v>400000000</v>
      </c>
      <c r="I32" s="16">
        <v>18876499.400000002</v>
      </c>
      <c r="J32" s="16">
        <v>199860000</v>
      </c>
      <c r="K32" s="16">
        <v>618736499.39999998</v>
      </c>
      <c r="L32" s="28">
        <v>3386983049.3600001</v>
      </c>
      <c r="M32" s="29">
        <v>2.9407564145732751E-3</v>
      </c>
      <c r="N32" s="1"/>
      <c r="P32" s="5"/>
    </row>
    <row r="33" spans="1:16" x14ac:dyDescent="0.2">
      <c r="A33" s="19">
        <f t="shared" si="0"/>
        <v>18</v>
      </c>
      <c r="B33" s="18" t="s">
        <v>73</v>
      </c>
      <c r="C33" s="17" t="s">
        <v>72</v>
      </c>
      <c r="D33" s="34" t="s">
        <v>2</v>
      </c>
      <c r="E33" s="34" t="s">
        <v>2</v>
      </c>
      <c r="F33" s="35" t="s">
        <v>2</v>
      </c>
      <c r="G33" s="16">
        <v>0</v>
      </c>
      <c r="H33" s="16">
        <v>0</v>
      </c>
      <c r="I33" s="16">
        <v>94548827.489999995</v>
      </c>
      <c r="J33" s="16">
        <v>0</v>
      </c>
      <c r="K33" s="16">
        <v>94548827.489999995</v>
      </c>
      <c r="L33" s="28">
        <v>2884497367.7399998</v>
      </c>
      <c r="M33" s="29">
        <v>2.5044719779757957E-3</v>
      </c>
      <c r="N33" s="1"/>
      <c r="P33" s="5"/>
    </row>
    <row r="34" spans="1:16" x14ac:dyDescent="0.2">
      <c r="A34" s="19">
        <f t="shared" si="0"/>
        <v>19</v>
      </c>
      <c r="B34" s="18" t="s">
        <v>69</v>
      </c>
      <c r="C34" s="17" t="s">
        <v>68</v>
      </c>
      <c r="D34" s="34" t="s">
        <v>2</v>
      </c>
      <c r="E34" s="34"/>
      <c r="F34" s="35"/>
      <c r="G34" s="16">
        <v>0</v>
      </c>
      <c r="H34" s="16">
        <v>0</v>
      </c>
      <c r="I34" s="16">
        <v>103393539.14</v>
      </c>
      <c r="J34" s="16">
        <v>500000</v>
      </c>
      <c r="K34" s="16">
        <v>103893539.14</v>
      </c>
      <c r="L34" s="28">
        <v>2826835405.02</v>
      </c>
      <c r="M34" s="29">
        <v>2.4544068361447005E-3</v>
      </c>
      <c r="N34" s="1"/>
      <c r="P34" s="5"/>
    </row>
    <row r="35" spans="1:16" x14ac:dyDescent="0.2">
      <c r="A35" s="19">
        <f t="shared" si="0"/>
        <v>20</v>
      </c>
      <c r="B35" s="18" t="s">
        <v>65</v>
      </c>
      <c r="C35" s="17" t="s">
        <v>64</v>
      </c>
      <c r="D35" s="34" t="s">
        <v>2</v>
      </c>
      <c r="E35" s="34" t="s">
        <v>2</v>
      </c>
      <c r="F35" s="34" t="s">
        <v>2</v>
      </c>
      <c r="G35" s="16">
        <v>0</v>
      </c>
      <c r="H35" s="16">
        <v>0</v>
      </c>
      <c r="I35" s="16">
        <v>957355152.20000005</v>
      </c>
      <c r="J35" s="16">
        <v>99970</v>
      </c>
      <c r="K35" s="16">
        <v>957455122.20000005</v>
      </c>
      <c r="L35" s="28">
        <v>2813641927.9300003</v>
      </c>
      <c r="M35" s="29">
        <v>2.4429515670106334E-3</v>
      </c>
      <c r="N35" s="1"/>
      <c r="P35" s="5"/>
    </row>
    <row r="36" spans="1:16" x14ac:dyDescent="0.2">
      <c r="A36" s="19">
        <f t="shared" si="0"/>
        <v>21</v>
      </c>
      <c r="B36" s="18" t="s">
        <v>67</v>
      </c>
      <c r="C36" s="17" t="s">
        <v>66</v>
      </c>
      <c r="D36" s="34" t="s">
        <v>2</v>
      </c>
      <c r="E36" s="35"/>
      <c r="F36" s="35"/>
      <c r="G36" s="16">
        <v>0</v>
      </c>
      <c r="H36" s="16">
        <v>10800000</v>
      </c>
      <c r="I36" s="16">
        <v>245689755.24000001</v>
      </c>
      <c r="J36" s="16">
        <v>6000000</v>
      </c>
      <c r="K36" s="16">
        <v>262489755.24000001</v>
      </c>
      <c r="L36" s="28">
        <v>2268714514.6199999</v>
      </c>
      <c r="M36" s="29">
        <v>1.969816991840258E-3</v>
      </c>
      <c r="N36" s="1"/>
      <c r="P36" s="5"/>
    </row>
    <row r="37" spans="1:16" x14ac:dyDescent="0.2">
      <c r="A37" s="19">
        <f t="shared" si="0"/>
        <v>22</v>
      </c>
      <c r="B37" s="18" t="s">
        <v>63</v>
      </c>
      <c r="C37" s="17" t="s">
        <v>62</v>
      </c>
      <c r="D37" s="34" t="s">
        <v>2</v>
      </c>
      <c r="E37" s="34" t="s">
        <v>2</v>
      </c>
      <c r="F37" s="35" t="s">
        <v>2</v>
      </c>
      <c r="G37" s="16">
        <v>0</v>
      </c>
      <c r="H37" s="16">
        <v>0</v>
      </c>
      <c r="I37" s="16">
        <v>140800626.02000001</v>
      </c>
      <c r="J37" s="16">
        <v>199860000</v>
      </c>
      <c r="K37" s="16">
        <v>340660626.01999998</v>
      </c>
      <c r="L37" s="28">
        <v>2155700377.4899998</v>
      </c>
      <c r="M37" s="29">
        <v>1.8716921875943932E-3</v>
      </c>
      <c r="N37" s="1"/>
      <c r="P37" s="5"/>
    </row>
    <row r="38" spans="1:16" x14ac:dyDescent="0.2">
      <c r="A38" s="19">
        <f t="shared" si="0"/>
        <v>23</v>
      </c>
      <c r="B38" s="18" t="s">
        <v>61</v>
      </c>
      <c r="C38" s="17" t="s">
        <v>60</v>
      </c>
      <c r="D38" s="34" t="s">
        <v>2</v>
      </c>
      <c r="E38" s="34" t="s">
        <v>2</v>
      </c>
      <c r="F38" s="34" t="s">
        <v>2</v>
      </c>
      <c r="G38" s="16">
        <v>0</v>
      </c>
      <c r="H38" s="16">
        <v>0</v>
      </c>
      <c r="I38" s="16">
        <v>224365851.45000002</v>
      </c>
      <c r="J38" s="16">
        <v>0</v>
      </c>
      <c r="K38" s="16">
        <v>224365851.45000002</v>
      </c>
      <c r="L38" s="28">
        <v>1657977684.1599998</v>
      </c>
      <c r="M38" s="29">
        <v>1.4395432273669544E-3</v>
      </c>
      <c r="N38" s="1"/>
      <c r="P38" s="5"/>
    </row>
    <row r="39" spans="1:16" x14ac:dyDescent="0.2">
      <c r="A39" s="19">
        <f t="shared" si="0"/>
        <v>24</v>
      </c>
      <c r="B39" s="18" t="s">
        <v>59</v>
      </c>
      <c r="C39" s="17" t="s">
        <v>58</v>
      </c>
      <c r="D39" s="34" t="s">
        <v>2</v>
      </c>
      <c r="E39" s="35"/>
      <c r="F39" s="35"/>
      <c r="G39" s="16">
        <v>0</v>
      </c>
      <c r="H39" s="16">
        <v>0</v>
      </c>
      <c r="I39" s="16">
        <v>32881295.899999999</v>
      </c>
      <c r="J39" s="16">
        <v>0</v>
      </c>
      <c r="K39" s="16">
        <v>32881295.899999999</v>
      </c>
      <c r="L39" s="28">
        <v>1189436332.1099999</v>
      </c>
      <c r="M39" s="29">
        <v>1.0327310389226596E-3</v>
      </c>
      <c r="N39" s="1"/>
      <c r="P39" s="5"/>
    </row>
    <row r="40" spans="1:16" x14ac:dyDescent="0.2">
      <c r="A40" s="19">
        <f t="shared" si="0"/>
        <v>25</v>
      </c>
      <c r="B40" s="18" t="s">
        <v>57</v>
      </c>
      <c r="C40" s="17" t="s">
        <v>56</v>
      </c>
      <c r="D40" s="34" t="s">
        <v>2</v>
      </c>
      <c r="E40" s="35"/>
      <c r="F40" s="35"/>
      <c r="G40" s="16">
        <v>0</v>
      </c>
      <c r="H40" s="16">
        <v>900000</v>
      </c>
      <c r="I40" s="16">
        <v>21796647.100000001</v>
      </c>
      <c r="J40" s="16">
        <v>0</v>
      </c>
      <c r="K40" s="16">
        <v>22696647.100000001</v>
      </c>
      <c r="L40" s="28">
        <v>706767091.10000002</v>
      </c>
      <c r="M40" s="29">
        <v>6.1365227592572597E-4</v>
      </c>
      <c r="N40" s="1"/>
      <c r="P40" s="5"/>
    </row>
    <row r="41" spans="1:16" x14ac:dyDescent="0.2">
      <c r="A41" s="19">
        <f t="shared" si="0"/>
        <v>26</v>
      </c>
      <c r="B41" s="18" t="s">
        <v>55</v>
      </c>
      <c r="C41" s="17" t="s">
        <v>54</v>
      </c>
      <c r="D41" s="34" t="s">
        <v>2</v>
      </c>
      <c r="E41" s="34" t="s">
        <v>2</v>
      </c>
      <c r="F41" s="35"/>
      <c r="G41" s="16">
        <v>5000000</v>
      </c>
      <c r="H41" s="16">
        <v>0</v>
      </c>
      <c r="I41" s="16">
        <v>23487541</v>
      </c>
      <c r="J41" s="16">
        <v>0</v>
      </c>
      <c r="K41" s="16">
        <v>28487541</v>
      </c>
      <c r="L41" s="28">
        <v>618099243.79000008</v>
      </c>
      <c r="M41" s="29">
        <v>5.3666619806727394E-4</v>
      </c>
      <c r="N41" s="1"/>
      <c r="P41" s="5"/>
    </row>
    <row r="42" spans="1:16" x14ac:dyDescent="0.2">
      <c r="A42" s="19">
        <f t="shared" si="0"/>
        <v>27</v>
      </c>
      <c r="B42" s="18" t="s">
        <v>51</v>
      </c>
      <c r="C42" s="17" t="s">
        <v>50</v>
      </c>
      <c r="D42" s="34" t="s">
        <v>2</v>
      </c>
      <c r="E42" s="35"/>
      <c r="F42" s="35"/>
      <c r="G42" s="16">
        <v>0</v>
      </c>
      <c r="H42" s="16">
        <v>0</v>
      </c>
      <c r="I42" s="16">
        <v>77951871.010000005</v>
      </c>
      <c r="J42" s="16">
        <v>0</v>
      </c>
      <c r="K42" s="16">
        <v>77951871.010000005</v>
      </c>
      <c r="L42" s="28">
        <v>573253695.96999991</v>
      </c>
      <c r="M42" s="29">
        <v>4.9772894019064009E-4</v>
      </c>
      <c r="N42" s="1"/>
      <c r="P42" s="5"/>
    </row>
    <row r="43" spans="1:16" x14ac:dyDescent="0.2">
      <c r="A43" s="19">
        <v>27</v>
      </c>
      <c r="B43" s="18" t="s">
        <v>53</v>
      </c>
      <c r="C43" s="17" t="s">
        <v>52</v>
      </c>
      <c r="D43" s="34" t="s">
        <v>2</v>
      </c>
      <c r="E43" s="35"/>
      <c r="F43" s="35"/>
      <c r="G43" s="16">
        <v>0</v>
      </c>
      <c r="H43" s="16">
        <v>0</v>
      </c>
      <c r="I43" s="16">
        <v>9620238.879999999</v>
      </c>
      <c r="J43" s="16">
        <v>0</v>
      </c>
      <c r="K43" s="16">
        <v>9620238.879999999</v>
      </c>
      <c r="L43" s="28">
        <v>512296087.86999995</v>
      </c>
      <c r="M43" s="29">
        <v>4.4480234610243176E-4</v>
      </c>
      <c r="N43" s="1"/>
      <c r="P43" s="5"/>
    </row>
    <row r="44" spans="1:16" x14ac:dyDescent="0.2">
      <c r="A44" s="19">
        <f t="shared" ref="A44:A55" si="1">+A43+1</f>
        <v>28</v>
      </c>
      <c r="B44" s="18" t="s">
        <v>47</v>
      </c>
      <c r="C44" s="17" t="s">
        <v>46</v>
      </c>
      <c r="D44" s="34" t="s">
        <v>2</v>
      </c>
      <c r="E44" s="35"/>
      <c r="F44" s="35"/>
      <c r="G44" s="16">
        <v>0</v>
      </c>
      <c r="H44" s="16">
        <v>0</v>
      </c>
      <c r="I44" s="16">
        <v>99693509.390000001</v>
      </c>
      <c r="J44" s="16">
        <v>0</v>
      </c>
      <c r="K44" s="16">
        <v>99693509.390000001</v>
      </c>
      <c r="L44" s="28">
        <v>485667630.55999994</v>
      </c>
      <c r="M44" s="29">
        <v>4.2168212214401251E-4</v>
      </c>
      <c r="N44" s="1"/>
      <c r="P44" s="5"/>
    </row>
    <row r="45" spans="1:16" x14ac:dyDescent="0.2">
      <c r="A45" s="19">
        <f t="shared" si="1"/>
        <v>29</v>
      </c>
      <c r="B45" s="18" t="s">
        <v>49</v>
      </c>
      <c r="C45" s="17" t="s">
        <v>48</v>
      </c>
      <c r="D45" s="34" t="s">
        <v>2</v>
      </c>
      <c r="E45" s="35"/>
      <c r="F45" s="35"/>
      <c r="G45" s="16">
        <v>0</v>
      </c>
      <c r="H45" s="16">
        <v>0</v>
      </c>
      <c r="I45" s="16">
        <v>57926425.870000005</v>
      </c>
      <c r="J45" s="16">
        <v>0</v>
      </c>
      <c r="K45" s="16">
        <v>57926425.870000005</v>
      </c>
      <c r="L45" s="28">
        <v>478893317.76999998</v>
      </c>
      <c r="M45" s="29">
        <v>4.1580030829930413E-4</v>
      </c>
      <c r="N45" s="1"/>
      <c r="P45" s="5"/>
    </row>
    <row r="46" spans="1:16" x14ac:dyDescent="0.2">
      <c r="A46" s="19">
        <f t="shared" si="1"/>
        <v>30</v>
      </c>
      <c r="B46" s="18" t="s">
        <v>43</v>
      </c>
      <c r="C46" s="17" t="s">
        <v>42</v>
      </c>
      <c r="D46" s="34" t="s">
        <v>2</v>
      </c>
      <c r="E46" s="34" t="s">
        <v>2</v>
      </c>
      <c r="F46" s="34" t="s">
        <v>2</v>
      </c>
      <c r="G46" s="16">
        <v>0</v>
      </c>
      <c r="H46" s="16">
        <v>0</v>
      </c>
      <c r="I46" s="16">
        <v>72292153.909999996</v>
      </c>
      <c r="J46" s="16">
        <v>0</v>
      </c>
      <c r="K46" s="16">
        <v>72292153.909999996</v>
      </c>
      <c r="L46" s="28">
        <v>324012369.23000002</v>
      </c>
      <c r="M46" s="29">
        <v>2.8132454143644289E-4</v>
      </c>
      <c r="N46" s="1"/>
      <c r="P46" s="5"/>
    </row>
    <row r="47" spans="1:16" x14ac:dyDescent="0.2">
      <c r="A47" s="19">
        <f t="shared" si="1"/>
        <v>31</v>
      </c>
      <c r="B47" s="18" t="s">
        <v>45</v>
      </c>
      <c r="C47" s="17" t="s">
        <v>44</v>
      </c>
      <c r="D47" s="34" t="s">
        <v>2</v>
      </c>
      <c r="E47" s="35"/>
      <c r="F47" s="35"/>
      <c r="G47" s="16">
        <v>0</v>
      </c>
      <c r="H47" s="16">
        <v>0</v>
      </c>
      <c r="I47" s="16">
        <v>37573887.490000002</v>
      </c>
      <c r="J47" s="16">
        <v>0</v>
      </c>
      <c r="K47" s="16">
        <v>37573887.490000002</v>
      </c>
      <c r="L47" s="28">
        <v>291305457.94999999</v>
      </c>
      <c r="M47" s="29">
        <v>2.5292668477586302E-4</v>
      </c>
      <c r="N47" s="1"/>
      <c r="P47" s="5"/>
    </row>
    <row r="48" spans="1:16" x14ac:dyDescent="0.2">
      <c r="A48" s="19">
        <f t="shared" si="1"/>
        <v>32</v>
      </c>
      <c r="B48" s="18" t="s">
        <v>41</v>
      </c>
      <c r="C48" s="17" t="s">
        <v>40</v>
      </c>
      <c r="D48" s="34" t="s">
        <v>2</v>
      </c>
      <c r="E48" s="35"/>
      <c r="F48" s="35"/>
      <c r="G48" s="16">
        <v>0</v>
      </c>
      <c r="H48" s="16">
        <v>0</v>
      </c>
      <c r="I48" s="16">
        <v>33195492</v>
      </c>
      <c r="J48" s="16">
        <v>0</v>
      </c>
      <c r="K48" s="16">
        <v>33195492</v>
      </c>
      <c r="L48" s="28">
        <v>192713413.16</v>
      </c>
      <c r="M48" s="29">
        <v>1.673238978954049E-4</v>
      </c>
      <c r="N48" s="1"/>
      <c r="P48" s="5"/>
    </row>
    <row r="49" spans="1:16" x14ac:dyDescent="0.2">
      <c r="A49" s="19">
        <f t="shared" si="1"/>
        <v>33</v>
      </c>
      <c r="B49" s="18" t="s">
        <v>39</v>
      </c>
      <c r="C49" s="17" t="s">
        <v>38</v>
      </c>
      <c r="D49" s="34" t="s">
        <v>2</v>
      </c>
      <c r="E49" s="35"/>
      <c r="F49" s="35"/>
      <c r="G49" s="16">
        <v>0</v>
      </c>
      <c r="H49" s="16">
        <v>0</v>
      </c>
      <c r="I49" s="16">
        <v>20878759.84</v>
      </c>
      <c r="J49" s="16">
        <v>0</v>
      </c>
      <c r="K49" s="16">
        <v>20878759.84</v>
      </c>
      <c r="L49" s="28">
        <v>149492977.75999999</v>
      </c>
      <c r="M49" s="29">
        <v>1.2979764789919761E-4</v>
      </c>
      <c r="N49" s="1"/>
      <c r="P49" s="5"/>
    </row>
    <row r="50" spans="1:16" x14ac:dyDescent="0.2">
      <c r="A50" s="19">
        <f t="shared" si="1"/>
        <v>34</v>
      </c>
      <c r="B50" s="18" t="s">
        <v>35</v>
      </c>
      <c r="C50" s="17" t="s">
        <v>34</v>
      </c>
      <c r="D50" s="34" t="s">
        <v>2</v>
      </c>
      <c r="E50" s="35"/>
      <c r="F50" s="35"/>
      <c r="G50" s="16">
        <v>0</v>
      </c>
      <c r="H50" s="16">
        <v>0</v>
      </c>
      <c r="I50" s="16">
        <v>28477920.899999999</v>
      </c>
      <c r="J50" s="16">
        <v>0</v>
      </c>
      <c r="K50" s="16">
        <v>28477920.899999999</v>
      </c>
      <c r="L50" s="28">
        <v>131062415.49000001</v>
      </c>
      <c r="M50" s="29">
        <v>1.1379526659707207E-4</v>
      </c>
      <c r="N50" s="1"/>
      <c r="P50" s="5"/>
    </row>
    <row r="51" spans="1:16" x14ac:dyDescent="0.2">
      <c r="A51" s="19">
        <f t="shared" si="1"/>
        <v>35</v>
      </c>
      <c r="B51" s="18" t="s">
        <v>37</v>
      </c>
      <c r="C51" s="17" t="s">
        <v>36</v>
      </c>
      <c r="D51" s="34" t="s">
        <v>2</v>
      </c>
      <c r="E51" s="35"/>
      <c r="F51" s="35"/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28">
        <v>110379412.09999999</v>
      </c>
      <c r="M51" s="29">
        <v>9.5837197718257779E-5</v>
      </c>
      <c r="N51" s="1"/>
      <c r="P51" s="5"/>
    </row>
    <row r="52" spans="1:16" x14ac:dyDescent="0.2">
      <c r="A52" s="19">
        <f t="shared" si="1"/>
        <v>36</v>
      </c>
      <c r="B52" s="18" t="s">
        <v>33</v>
      </c>
      <c r="C52" s="17" t="s">
        <v>32</v>
      </c>
      <c r="D52" s="34" t="s">
        <v>2</v>
      </c>
      <c r="E52" s="35"/>
      <c r="F52" s="35"/>
      <c r="G52" s="16">
        <v>0</v>
      </c>
      <c r="H52" s="16">
        <v>0</v>
      </c>
      <c r="I52" s="16">
        <v>7472097.0999999996</v>
      </c>
      <c r="J52" s="16">
        <v>0</v>
      </c>
      <c r="K52" s="16">
        <v>7472097.0999999996</v>
      </c>
      <c r="L52" s="28">
        <v>103402253.27999999</v>
      </c>
      <c r="M52" s="29">
        <v>8.9779262306006867E-5</v>
      </c>
      <c r="N52" s="1"/>
      <c r="P52" s="5"/>
    </row>
    <row r="53" spans="1:16" x14ac:dyDescent="0.2">
      <c r="A53" s="19">
        <f t="shared" si="1"/>
        <v>37</v>
      </c>
      <c r="B53" s="18" t="s">
        <v>31</v>
      </c>
      <c r="C53" s="17" t="s">
        <v>30</v>
      </c>
      <c r="D53" s="34" t="s">
        <v>2</v>
      </c>
      <c r="E53" s="35"/>
      <c r="F53" s="35"/>
      <c r="G53" s="16">
        <v>0</v>
      </c>
      <c r="H53" s="16">
        <v>0</v>
      </c>
      <c r="I53" s="16">
        <v>2547172.75</v>
      </c>
      <c r="J53" s="16">
        <v>0</v>
      </c>
      <c r="K53" s="16">
        <v>2547172.75</v>
      </c>
      <c r="L53" s="28">
        <v>54256453.68</v>
      </c>
      <c r="M53" s="29">
        <v>4.7108300179301782E-5</v>
      </c>
      <c r="N53" s="1"/>
      <c r="P53" s="5"/>
    </row>
    <row r="54" spans="1:16" x14ac:dyDescent="0.2">
      <c r="A54" s="19">
        <f t="shared" si="1"/>
        <v>38</v>
      </c>
      <c r="B54" s="18" t="s">
        <v>29</v>
      </c>
      <c r="C54" s="17" t="s">
        <v>28</v>
      </c>
      <c r="D54" s="34" t="s">
        <v>2</v>
      </c>
      <c r="E54" s="34"/>
      <c r="F54" s="35"/>
      <c r="G54" s="16">
        <v>0</v>
      </c>
      <c r="H54" s="16">
        <v>0</v>
      </c>
      <c r="I54" s="16">
        <v>3563</v>
      </c>
      <c r="J54" s="16">
        <v>0</v>
      </c>
      <c r="K54" s="16">
        <v>3563</v>
      </c>
      <c r="L54" s="28">
        <v>37786100.590000004</v>
      </c>
      <c r="M54" s="29">
        <v>3.2807875348756343E-5</v>
      </c>
      <c r="N54" s="1"/>
      <c r="P54" s="5"/>
    </row>
    <row r="55" spans="1:16" s="20" customFormat="1" x14ac:dyDescent="0.2">
      <c r="A55" s="19">
        <f t="shared" si="1"/>
        <v>39</v>
      </c>
      <c r="B55" s="18" t="s">
        <v>27</v>
      </c>
      <c r="C55" s="17" t="s">
        <v>26</v>
      </c>
      <c r="D55" s="34" t="s">
        <v>2</v>
      </c>
      <c r="E55" s="34" t="s">
        <v>2</v>
      </c>
      <c r="F55" s="34" t="s">
        <v>2</v>
      </c>
      <c r="G55" s="16">
        <v>0</v>
      </c>
      <c r="H55" s="16">
        <v>0</v>
      </c>
      <c r="I55" s="16">
        <v>2077479.7</v>
      </c>
      <c r="J55" s="16">
        <v>0</v>
      </c>
      <c r="K55" s="16">
        <v>2077479.7</v>
      </c>
      <c r="L55" s="28">
        <v>31703169.470000003</v>
      </c>
      <c r="M55" s="29">
        <v>2.7526355350028395E-5</v>
      </c>
      <c r="P55" s="5"/>
    </row>
    <row r="56" spans="1:16" x14ac:dyDescent="0.2">
      <c r="A56" s="19">
        <v>45</v>
      </c>
      <c r="B56" s="18" t="s">
        <v>17</v>
      </c>
      <c r="C56" s="17" t="s">
        <v>16</v>
      </c>
      <c r="D56" s="34" t="s">
        <v>2</v>
      </c>
      <c r="E56" s="35"/>
      <c r="F56" s="34" t="s">
        <v>2</v>
      </c>
      <c r="G56" s="16">
        <v>0</v>
      </c>
      <c r="H56" s="16">
        <v>0</v>
      </c>
      <c r="I56" s="16">
        <v>27970352.5</v>
      </c>
      <c r="J56" s="16">
        <v>0</v>
      </c>
      <c r="K56" s="16">
        <v>27970352.5</v>
      </c>
      <c r="L56" s="28">
        <v>28028172.5</v>
      </c>
      <c r="M56" s="29">
        <v>2.4335530136094423E-5</v>
      </c>
      <c r="N56" s="1"/>
      <c r="P56" s="5"/>
    </row>
    <row r="57" spans="1:16" x14ac:dyDescent="0.2">
      <c r="A57" s="19">
        <f>+A56+1</f>
        <v>46</v>
      </c>
      <c r="B57" s="18" t="s">
        <v>25</v>
      </c>
      <c r="C57" s="17" t="s">
        <v>24</v>
      </c>
      <c r="D57" s="34" t="s">
        <v>2</v>
      </c>
      <c r="E57" s="35"/>
      <c r="F57" s="35"/>
      <c r="G57" s="16">
        <v>0</v>
      </c>
      <c r="H57" s="16">
        <v>0</v>
      </c>
      <c r="I57" s="16">
        <v>296400</v>
      </c>
      <c r="J57" s="16">
        <v>0</v>
      </c>
      <c r="K57" s="16">
        <v>296400</v>
      </c>
      <c r="L57" s="28">
        <v>14693097</v>
      </c>
      <c r="M57" s="29">
        <v>1.2757317832122612E-5</v>
      </c>
      <c r="N57" s="1"/>
      <c r="P57" s="5"/>
    </row>
    <row r="58" spans="1:16" x14ac:dyDescent="0.2">
      <c r="A58" s="19">
        <f>+A57+1</f>
        <v>47</v>
      </c>
      <c r="B58" s="18" t="s">
        <v>21</v>
      </c>
      <c r="C58" s="17" t="s">
        <v>20</v>
      </c>
      <c r="D58" s="34" t="s">
        <v>2</v>
      </c>
      <c r="E58" s="34"/>
      <c r="F58" s="35"/>
      <c r="G58" s="16">
        <v>0</v>
      </c>
      <c r="H58" s="16">
        <v>0</v>
      </c>
      <c r="I58" s="16">
        <v>3597629.2800000003</v>
      </c>
      <c r="J58" s="16">
        <v>0</v>
      </c>
      <c r="K58" s="16">
        <v>3597629.2800000003</v>
      </c>
      <c r="L58" s="28">
        <v>6883658.75</v>
      </c>
      <c r="M58" s="29">
        <v>5.9767537450832755E-6</v>
      </c>
      <c r="N58" s="1"/>
      <c r="P58" s="5"/>
    </row>
    <row r="59" spans="1:16" x14ac:dyDescent="0.2">
      <c r="A59" s="19">
        <f>+A58+1</f>
        <v>48</v>
      </c>
      <c r="B59" s="18" t="s">
        <v>23</v>
      </c>
      <c r="C59" s="17" t="s">
        <v>22</v>
      </c>
      <c r="D59" s="34" t="s">
        <v>2</v>
      </c>
      <c r="E59" s="35"/>
      <c r="F59" s="35"/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28">
        <v>5451792</v>
      </c>
      <c r="M59" s="29">
        <v>4.7335318958707887E-6</v>
      </c>
      <c r="N59" s="1"/>
      <c r="P59" s="5"/>
    </row>
    <row r="60" spans="1:16" x14ac:dyDescent="0.2">
      <c r="A60" s="19">
        <v>44</v>
      </c>
      <c r="B60" s="18" t="s">
        <v>19</v>
      </c>
      <c r="C60" s="17" t="s">
        <v>18</v>
      </c>
      <c r="D60" s="34" t="s">
        <v>2</v>
      </c>
      <c r="E60" s="34"/>
      <c r="F60" s="35"/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28">
        <v>1143414.5899999999</v>
      </c>
      <c r="M60" s="29">
        <v>9.9277254744293607E-7</v>
      </c>
      <c r="N60" s="1"/>
      <c r="P60" s="5"/>
    </row>
    <row r="61" spans="1:16" x14ac:dyDescent="0.2">
      <c r="A61" s="19">
        <v>51</v>
      </c>
      <c r="B61" s="18" t="s">
        <v>123</v>
      </c>
      <c r="C61" s="17" t="s">
        <v>5</v>
      </c>
      <c r="D61" s="34" t="s">
        <v>2</v>
      </c>
      <c r="E61" s="34"/>
      <c r="F61" s="34"/>
      <c r="G61" s="16">
        <v>0</v>
      </c>
      <c r="H61" s="16">
        <v>0</v>
      </c>
      <c r="I61" s="16">
        <v>1107</v>
      </c>
      <c r="J61" s="15"/>
      <c r="K61" s="16">
        <v>1107</v>
      </c>
      <c r="L61" s="28">
        <v>1107</v>
      </c>
      <c r="M61" s="29">
        <v>9.6115548955810542E-10</v>
      </c>
      <c r="N61" s="1"/>
      <c r="P61" s="5"/>
    </row>
    <row r="62" spans="1:16" x14ac:dyDescent="0.2">
      <c r="A62" s="19">
        <v>46</v>
      </c>
      <c r="B62" s="18" t="s">
        <v>15</v>
      </c>
      <c r="C62" s="17" t="s">
        <v>14</v>
      </c>
      <c r="D62" s="34" t="s">
        <v>2</v>
      </c>
      <c r="E62" s="35"/>
      <c r="F62" s="35"/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28">
        <v>0</v>
      </c>
      <c r="M62" s="29">
        <v>0</v>
      </c>
      <c r="N62" s="1"/>
      <c r="P62" s="5"/>
    </row>
    <row r="63" spans="1:16" x14ac:dyDescent="0.2">
      <c r="A63" s="19">
        <v>47</v>
      </c>
      <c r="B63" s="18" t="s">
        <v>13</v>
      </c>
      <c r="C63" s="17" t="s">
        <v>12</v>
      </c>
      <c r="D63" s="34" t="s">
        <v>2</v>
      </c>
      <c r="E63" s="35"/>
      <c r="F63" s="35"/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28">
        <v>0</v>
      </c>
      <c r="M63" s="29">
        <v>0</v>
      </c>
      <c r="N63" s="1"/>
      <c r="P63" s="5"/>
    </row>
    <row r="64" spans="1:16" x14ac:dyDescent="0.2">
      <c r="A64" s="19">
        <v>48</v>
      </c>
      <c r="B64" s="18" t="s">
        <v>11</v>
      </c>
      <c r="C64" s="17" t="s">
        <v>10</v>
      </c>
      <c r="D64" s="34" t="s">
        <v>2</v>
      </c>
      <c r="E64" s="35"/>
      <c r="F64" s="35"/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28">
        <v>0</v>
      </c>
      <c r="M64" s="29">
        <v>0</v>
      </c>
      <c r="N64" s="1"/>
      <c r="P64" s="5"/>
    </row>
    <row r="65" spans="1:16" x14ac:dyDescent="0.2">
      <c r="A65" s="19">
        <v>49</v>
      </c>
      <c r="B65" s="18" t="s">
        <v>9</v>
      </c>
      <c r="C65" s="17" t="s">
        <v>8</v>
      </c>
      <c r="D65" s="34" t="s">
        <v>2</v>
      </c>
      <c r="E65" s="35"/>
      <c r="F65" s="35"/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28">
        <v>0</v>
      </c>
      <c r="M65" s="29">
        <v>0</v>
      </c>
      <c r="N65" s="1"/>
      <c r="P65" s="5"/>
    </row>
    <row r="66" spans="1:16" x14ac:dyDescent="0.2">
      <c r="A66" s="19">
        <v>50</v>
      </c>
      <c r="B66" s="18" t="s">
        <v>7</v>
      </c>
      <c r="C66" s="17" t="s">
        <v>6</v>
      </c>
      <c r="D66" s="34" t="s">
        <v>2</v>
      </c>
      <c r="E66" s="34" t="s">
        <v>2</v>
      </c>
      <c r="F66" s="34" t="s">
        <v>2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28">
        <v>0</v>
      </c>
      <c r="M66" s="29">
        <v>0</v>
      </c>
      <c r="N66" s="1"/>
      <c r="P66" s="5"/>
    </row>
    <row r="67" spans="1:16" x14ac:dyDescent="0.2">
      <c r="A67" s="19">
        <v>52</v>
      </c>
      <c r="B67" s="18" t="s">
        <v>4</v>
      </c>
      <c r="C67" s="17" t="s">
        <v>3</v>
      </c>
      <c r="D67" s="34" t="s">
        <v>2</v>
      </c>
      <c r="E67" s="35"/>
      <c r="F67" s="35"/>
      <c r="G67" s="16">
        <v>0</v>
      </c>
      <c r="H67" s="16">
        <v>0</v>
      </c>
      <c r="I67" s="16">
        <v>0</v>
      </c>
      <c r="J67" s="15"/>
      <c r="K67" s="16">
        <v>0</v>
      </c>
      <c r="L67" s="28">
        <v>0</v>
      </c>
      <c r="M67" s="29">
        <v>0</v>
      </c>
      <c r="N67" s="1"/>
      <c r="P67" s="5"/>
    </row>
    <row r="68" spans="1:16" ht="16.5" customHeight="1" thickBot="1" x14ac:dyDescent="0.25">
      <c r="A68" s="71" t="s">
        <v>1</v>
      </c>
      <c r="B68" s="72"/>
      <c r="C68" s="73"/>
      <c r="D68" s="14">
        <f>COUNTA(D16:D67)</f>
        <v>52</v>
      </c>
      <c r="E68" s="14">
        <f>COUNTA(E16:E67)</f>
        <v>22</v>
      </c>
      <c r="F68" s="14">
        <f>COUNTA(F16:F67)</f>
        <v>20</v>
      </c>
      <c r="G68" s="32">
        <v>19482551478.5</v>
      </c>
      <c r="H68" s="32">
        <v>58000000000</v>
      </c>
      <c r="I68" s="32">
        <v>34004768314.899998</v>
      </c>
      <c r="J68" s="32">
        <v>41569324278</v>
      </c>
      <c r="K68" s="32">
        <v>153056644071.39999</v>
      </c>
      <c r="L68" s="32">
        <v>1151738727007.5803</v>
      </c>
      <c r="M68" s="33">
        <v>0.99999999999999989</v>
      </c>
      <c r="N68" s="1"/>
    </row>
    <row r="69" spans="1:16" x14ac:dyDescent="0.2">
      <c r="I69" s="4" t="s">
        <v>0</v>
      </c>
      <c r="K69" s="13"/>
      <c r="M69" s="5"/>
      <c r="N69" s="8"/>
    </row>
    <row r="70" spans="1:16" ht="27.6" customHeight="1" x14ac:dyDescent="0.2">
      <c r="B70" s="48" t="s">
        <v>125</v>
      </c>
      <c r="C70" s="48"/>
      <c r="D70" s="31"/>
      <c r="E70" s="31"/>
      <c r="F70" s="31"/>
      <c r="G70" s="12"/>
      <c r="H70" s="12"/>
      <c r="J70" s="11"/>
      <c r="K70" s="5"/>
      <c r="N70" s="8"/>
    </row>
    <row r="71" spans="1:16" ht="27.6" customHeight="1" x14ac:dyDescent="0.2">
      <c r="B71" s="48"/>
      <c r="C71" s="48"/>
      <c r="D71" s="31"/>
      <c r="E71" s="31"/>
      <c r="F71" s="31"/>
      <c r="G71" s="10"/>
      <c r="H71" s="10"/>
      <c r="K71" s="5"/>
      <c r="L71" s="5"/>
      <c r="N71" s="8"/>
    </row>
    <row r="72" spans="1:16" x14ac:dyDescent="0.2">
      <c r="I72" s="9"/>
      <c r="J72" s="1"/>
      <c r="K72" s="2"/>
      <c r="M72" s="8"/>
      <c r="N72" s="1"/>
    </row>
    <row r="73" spans="1:16" x14ac:dyDescent="0.2">
      <c r="L73" s="2"/>
      <c r="N73" s="8"/>
    </row>
    <row r="75" spans="1:16" x14ac:dyDescent="0.2">
      <c r="L75" s="7"/>
    </row>
    <row r="76" spans="1:16" x14ac:dyDescent="0.2">
      <c r="L76" s="7"/>
    </row>
    <row r="77" spans="1:16" x14ac:dyDescent="0.2">
      <c r="L77" s="7" t="s">
        <v>0</v>
      </c>
    </row>
    <row r="78" spans="1:16" x14ac:dyDescent="0.2">
      <c r="L78" s="6"/>
    </row>
    <row r="126" spans="11:11" x14ac:dyDescent="0.2">
      <c r="K126" s="5"/>
    </row>
  </sheetData>
  <autoFilter ref="A15:M67" xr:uid="{5B9CBCF4-24F8-4534-830B-088C25975C79}">
    <sortState xmlns:xlrd2="http://schemas.microsoft.com/office/spreadsheetml/2017/richdata2" ref="A19:M70">
      <sortCondition descending="1" ref="L15:L67"/>
    </sortState>
  </autoFilter>
  <mergeCells count="14">
    <mergeCell ref="B70:C71"/>
    <mergeCell ref="D9:I9"/>
    <mergeCell ref="A12:A15"/>
    <mergeCell ref="B12:B15"/>
    <mergeCell ref="C12:C15"/>
    <mergeCell ref="D12:F14"/>
    <mergeCell ref="G12:K13"/>
    <mergeCell ref="A68:C68"/>
    <mergeCell ref="L12:M13"/>
    <mergeCell ref="G14:H14"/>
    <mergeCell ref="I14:J14"/>
    <mergeCell ref="K14:K15"/>
    <mergeCell ref="L14:L15"/>
    <mergeCell ref="M14:M15"/>
  </mergeCells>
  <pageMargins left="0.25" right="0.25" top="0.75" bottom="0.75" header="0.3" footer="0.3"/>
  <pageSetup paperSize="9"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Арилжааны тайлан 2025-10 сар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2025-12-01T06:15:54Z</cp:lastPrinted>
  <dcterms:created xsi:type="dcterms:W3CDTF">2025-12-01T02:11:28Z</dcterms:created>
  <dcterms:modified xsi:type="dcterms:W3CDTF">2025-12-01T06:18:10Z</dcterms:modified>
</cp:coreProperties>
</file>