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04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ongolianse-my.sharepoint.com/personal/ganjiguur_o_mse_mn/Documents/Documents/Арилжааны тайлан/"/>
    </mc:Choice>
  </mc:AlternateContent>
  <xr:revisionPtr revIDLastSave="2" documentId="8_{7CB01525-EA86-480E-97D4-295012B02F89}" xr6:coauthVersionLast="47" xr6:coauthVersionMax="47" xr10:uidLastSave="{C4FB0485-21D0-4DA5-8D0F-4BD880B203EF}"/>
  <bookViews>
    <workbookView xWindow="-120" yWindow="-120" windowWidth="29040" windowHeight="15720" xr2:uid="{ED907772-B67C-4AD5-9670-66B2D7233A4E}"/>
  </bookViews>
  <sheets>
    <sheet name="Sheet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8" i="1" l="1"/>
  <c r="E68" i="1"/>
  <c r="D68" i="1"/>
  <c r="A17" i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</calcChain>
</file>

<file path=xl/sharedStrings.xml><?xml version="1.0" encoding="utf-8"?>
<sst xmlns="http://schemas.openxmlformats.org/spreadsheetml/2006/main" count="221" uniqueCount="126">
  <si>
    <t>RANKING OF THE MEMBERS OF THE MONGOLIAN STOCK EXCHANGE, based on the trading volume</t>
  </si>
  <si>
    <t>№</t>
  </si>
  <si>
    <t>Symbol</t>
  </si>
  <si>
    <t>Company name</t>
  </si>
  <si>
    <t>Lisence type</t>
  </si>
  <si>
    <t>Trading value in 2025</t>
  </si>
  <si>
    <t>IPO</t>
  </si>
  <si>
    <t xml:space="preserve">Securities' secondary market trading value </t>
  </si>
  <si>
    <t>Total value /in MNT/</t>
  </si>
  <si>
    <t>Total trading value /in MNT/</t>
  </si>
  <si>
    <t>Composition in total trading value  /in percent/</t>
  </si>
  <si>
    <t>Broker, Dealer</t>
  </si>
  <si>
    <t>Underwriter</t>
  </si>
  <si>
    <t>Investment advisory</t>
  </si>
  <si>
    <t>Government securities</t>
  </si>
  <si>
    <t>Equity / Investment fund</t>
  </si>
  <si>
    <t>Corporate Bonds, Government securities</t>
  </si>
  <si>
    <t>TDB</t>
  </si>
  <si>
    <t>TDB SECURITIES</t>
  </si>
  <si>
    <t>●</t>
  </si>
  <si>
    <t>INVC</t>
  </si>
  <si>
    <t>INVESCORE CAPITAL</t>
  </si>
  <si>
    <t>GLMT</t>
  </si>
  <si>
    <t>GOLOMT CAPITAL</t>
  </si>
  <si>
    <t>BDSC</t>
  </si>
  <si>
    <t>BDSEC</t>
  </si>
  <si>
    <t>ARD</t>
  </si>
  <si>
    <t>ULZII&amp;CO CAPITAL</t>
  </si>
  <si>
    <t>MIBG</t>
  </si>
  <si>
    <t>MANDAL CAPITAL MARKETS</t>
  </si>
  <si>
    <t>TTOL</t>
  </si>
  <si>
    <t>APEX CAPITAL</t>
  </si>
  <si>
    <t>ZGB</t>
  </si>
  <si>
    <t>TAVAN BOGD CAPITAL</t>
  </si>
  <si>
    <t>STIN</t>
  </si>
  <si>
    <t>STANDART INVESTMENT</t>
  </si>
  <si>
    <t>MNET</t>
  </si>
  <si>
    <t>ARD SECURITIES</t>
  </si>
  <si>
    <t>TNGR</t>
  </si>
  <si>
    <t>TENGER CAPITAL</t>
  </si>
  <si>
    <t>STOK</t>
  </si>
  <si>
    <t>STOCKLAB SECURITIES</t>
  </si>
  <si>
    <t>LFTI</t>
  </si>
  <si>
    <t>LIFETIME INVESTMENT</t>
  </si>
  <si>
    <t>TABO</t>
  </si>
  <si>
    <t>TAVAN BOGD</t>
  </si>
  <si>
    <t>RISM</t>
  </si>
  <si>
    <t>RHINOS INVESTMENT</t>
  </si>
  <si>
    <t>DELG</t>
  </si>
  <si>
    <t>DH CAPITAL</t>
  </si>
  <si>
    <t xml:space="preserve"> UNET</t>
  </si>
  <si>
    <t>UNET SECURITIES</t>
  </si>
  <si>
    <t>BZIN</t>
  </si>
  <si>
    <t>MIRAE ASSET SECURITIES MONGOLIA</t>
  </si>
  <si>
    <t>GDSC</t>
  </si>
  <si>
    <t>GOODSEC</t>
  </si>
  <si>
    <t>BUMB</t>
  </si>
  <si>
    <t>BUMBAT-ALTAI</t>
  </si>
  <si>
    <t>BKOC</t>
  </si>
  <si>
    <t>SG INVESTMENT AND SECURITIES</t>
  </si>
  <si>
    <t>ARGB</t>
  </si>
  <si>
    <t>ARGAI BEST</t>
  </si>
  <si>
    <t>NOVL</t>
  </si>
  <si>
    <t>NOVEL INVESTMENT</t>
  </si>
  <si>
    <t>GDEV</t>
  </si>
  <si>
    <t>GRANDDEVELOPMENT</t>
  </si>
  <si>
    <t>TCHB</t>
  </si>
  <si>
    <t>TULGAT CHANDMANI BAYAN</t>
  </si>
  <si>
    <t>MICC</t>
  </si>
  <si>
    <t>DRBR</t>
  </si>
  <si>
    <t>DARKHAN BROKER</t>
  </si>
  <si>
    <t>MSEC</t>
  </si>
  <si>
    <t>MONSEC</t>
  </si>
  <si>
    <t>GAUL</t>
  </si>
  <si>
    <t>GAULI</t>
  </si>
  <si>
    <t>ALTN</t>
  </si>
  <si>
    <t>ALTAN KHOROMSOG</t>
  </si>
  <si>
    <t>SGC</t>
  </si>
  <si>
    <t>SG CAPITAL</t>
  </si>
  <si>
    <t>ZRGD</t>
  </si>
  <si>
    <t>NETSEC</t>
  </si>
  <si>
    <t>BATS</t>
  </si>
  <si>
    <t>BULG</t>
  </si>
  <si>
    <t>BULGAN BROKER</t>
  </si>
  <si>
    <t>UNDR</t>
  </si>
  <si>
    <t>UNDURKHAAN INVEST</t>
  </si>
  <si>
    <t>HUN</t>
  </si>
  <si>
    <t>HUNNU EMPIRE</t>
  </si>
  <si>
    <t>MERG</t>
  </si>
  <si>
    <t>MERGEN SANAA</t>
  </si>
  <si>
    <t>DOMI</t>
  </si>
  <si>
    <t>DOMIXSEC</t>
  </si>
  <si>
    <t>BLAC</t>
  </si>
  <si>
    <t>MAZAALAI CAPITAL PARTNERS</t>
  </si>
  <si>
    <t>NSEC</t>
  </si>
  <si>
    <t>NATIONAL SECURITIES</t>
  </si>
  <si>
    <t>SECP</t>
  </si>
  <si>
    <t>SECAP</t>
  </si>
  <si>
    <t>SANR</t>
  </si>
  <si>
    <t>SANAR</t>
  </si>
  <si>
    <t xml:space="preserve"> MSSC</t>
  </si>
  <si>
    <t>M SECURITIES</t>
  </si>
  <si>
    <t>BSK</t>
  </si>
  <si>
    <t>BLUESKY SECURITIES</t>
  </si>
  <si>
    <t xml:space="preserve"> DCF</t>
  </si>
  <si>
    <t>VTCM</t>
  </si>
  <si>
    <t>VANTAGE CAPITAL</t>
  </si>
  <si>
    <t>SILS</t>
  </si>
  <si>
    <t>SILVER LIGHT SECURITIES</t>
  </si>
  <si>
    <t>GATR</t>
  </si>
  <si>
    <t>GATSUURT TRADE</t>
  </si>
  <si>
    <t>MONG</t>
  </si>
  <si>
    <t>MONGOL SECURITIES</t>
  </si>
  <si>
    <t>MSDQ</t>
  </si>
  <si>
    <t>MASDAQ</t>
  </si>
  <si>
    <t>ECM</t>
  </si>
  <si>
    <t>EURASIA CAPITAL HOLDING</t>
  </si>
  <si>
    <t>CTRL</t>
  </si>
  <si>
    <t xml:space="preserve">CENTRAL SECURITIES </t>
  </si>
  <si>
    <t xml:space="preserve">PS: Ranked by Total trading of Participants </t>
  </si>
  <si>
    <t xml:space="preserve"> </t>
  </si>
  <si>
    <t>Shunkhlai tranch 3</t>
  </si>
  <si>
    <t xml:space="preserve">Нийт </t>
  </si>
  <si>
    <t>Trading value of  December</t>
  </si>
  <si>
    <t>As of December 2025</t>
  </si>
  <si>
    <t>FINGATE SECURITIES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</si>
</sst>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_(* #,##0_);_(* \(#,##0\);_(* &quot;-&quot;??_);_(@_)"/>
    <numFmt numFmtId="165" formatCode="_-* #,##0.00\ _£_-;\-* #,##0.00\ _£_-;_-* &quot;-&quot;??\ _£_-;_-@_-"/>
  </numFmts>
  <fonts count="1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2"/>
      <color theme="1"/>
      <name val="Times New Roman"/>
      <family val="1"/>
    </font>
    <font>
      <sz val="12"/>
      <color theme="0"/>
      <name val="Times New Roman"/>
      <family val="1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sz val="10"/>
      <name val="Arial"/>
      <family val="2"/>
    </font>
    <font>
      <sz val="12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749992370372631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8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0" applyFont="1" applyAlignment="1">
      <alignment horizontal="center" vertical="center" wrapText="1"/>
    </xf>
    <xf numFmtId="43" fontId="2" fillId="0" borderId="0" xfId="1" applyFont="1" applyAlignment="1">
      <alignment horizontal="center" vertical="center"/>
    </xf>
    <xf numFmtId="164" fontId="3" fillId="0" borderId="0" xfId="1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43" fontId="5" fillId="3" borderId="8" xfId="1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top"/>
    </xf>
    <xf numFmtId="0" fontId="7" fillId="0" borderId="8" xfId="0" applyFont="1" applyBorder="1" applyAlignment="1">
      <alignment horizontal="center" vertical="center" wrapText="1"/>
    </xf>
    <xf numFmtId="165" fontId="7" fillId="3" borderId="8" xfId="3" applyFont="1" applyFill="1" applyBorder="1" applyAlignment="1">
      <alignment horizontal="center" vertical="center" wrapText="1"/>
    </xf>
    <xf numFmtId="165" fontId="7" fillId="3" borderId="13" xfId="3" applyFont="1" applyFill="1" applyBorder="1" applyAlignment="1">
      <alignment horizontal="center" vertical="center" wrapText="1"/>
    </xf>
    <xf numFmtId="10" fontId="2" fillId="4" borderId="8" xfId="4" applyNumberFormat="1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" fontId="9" fillId="0" borderId="8" xfId="0" applyNumberFormat="1" applyFont="1" applyBorder="1" applyAlignment="1">
      <alignment vertical="top"/>
    </xf>
    <xf numFmtId="0" fontId="5" fillId="2" borderId="18" xfId="0" applyFont="1" applyFill="1" applyBorder="1" applyAlignment="1">
      <alignment horizontal="center" vertical="center" wrapText="1"/>
    </xf>
    <xf numFmtId="165" fontId="5" fillId="3" borderId="8" xfId="3" applyFont="1" applyFill="1" applyBorder="1" applyAlignment="1">
      <alignment horizontal="center" vertical="center" wrapText="1"/>
    </xf>
    <xf numFmtId="43" fontId="7" fillId="2" borderId="0" xfId="1" applyFont="1" applyFill="1" applyBorder="1" applyAlignment="1">
      <alignment vertical="center" wrapText="1"/>
    </xf>
    <xf numFmtId="43" fontId="6" fillId="0" borderId="8" xfId="0" applyNumberFormat="1" applyFont="1" applyBorder="1" applyAlignment="1">
      <alignment vertical="top"/>
    </xf>
    <xf numFmtId="9" fontId="5" fillId="4" borderId="8" xfId="2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12" xfId="0" applyFont="1" applyFill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3" borderId="19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</cellXfs>
  <cellStyles count="5">
    <cellStyle name="Comma" xfId="1" builtinId="3"/>
    <cellStyle name="Comma 10" xfId="3" xr:uid="{ADE2C848-60AC-4DC2-A0A9-71A9D262DA6B}"/>
    <cellStyle name="Normal" xfId="0" builtinId="0"/>
    <cellStyle name="Percent" xfId="2" builtinId="5"/>
    <cellStyle name="Percent 2" xfId="4" xr:uid="{FC881C38-63E4-407D-804C-913C8EA9719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19050</xdr:rowOff>
    </xdr:from>
    <xdr:to>
      <xdr:col>13</xdr:col>
      <xdr:colOff>0</xdr:colOff>
      <xdr:row>7</xdr:row>
      <xdr:rowOff>0</xdr:rowOff>
    </xdr:to>
    <xdr:grpSp>
      <xdr:nvGrpSpPr>
        <xdr:cNvPr id="2" name="Group 6">
          <a:extLst>
            <a:ext uri="{FF2B5EF4-FFF2-40B4-BE49-F238E27FC236}">
              <a16:creationId xmlns:a16="http://schemas.microsoft.com/office/drawing/2014/main" id="{744CB846-E0F1-46CE-B34B-42A682AB615E}"/>
            </a:ext>
          </a:extLst>
        </xdr:cNvPr>
        <xdr:cNvGrpSpPr>
          <a:grpSpLocks/>
        </xdr:cNvGrpSpPr>
      </xdr:nvGrpSpPr>
      <xdr:grpSpPr bwMode="auto">
        <a:xfrm>
          <a:off x="0" y="19050"/>
          <a:ext cx="25676679" cy="1382486"/>
          <a:chOff x="-459" y="-536"/>
          <a:chExt cx="12780" cy="2246"/>
        </a:xfrm>
      </xdr:grpSpPr>
      <xdr:sp macro="" textlink="">
        <xdr:nvSpPr>
          <xdr:cNvPr id="3" name="Rectangle 7">
            <a:extLst>
              <a:ext uri="{FF2B5EF4-FFF2-40B4-BE49-F238E27FC236}">
                <a16:creationId xmlns:a16="http://schemas.microsoft.com/office/drawing/2014/main" id="{3F0DC386-E6D4-C915-51BB-5B53552E0A75}"/>
              </a:ext>
            </a:extLst>
          </xdr:cNvPr>
          <xdr:cNvSpPr>
            <a:spLocks noChangeArrowheads="1"/>
          </xdr:cNvSpPr>
        </xdr:nvSpPr>
        <xdr:spPr bwMode="auto">
          <a:xfrm>
            <a:off x="-459" y="-536"/>
            <a:ext cx="12780" cy="1440"/>
          </a:xfrm>
          <a:prstGeom prst="rect">
            <a:avLst/>
          </a:prstGeom>
          <a:solidFill>
            <a:srgbClr val="004284"/>
          </a:solidFill>
          <a:ln>
            <a:noFill/>
          </a:ln>
          <a:effectLst>
            <a:outerShdw dist="25400" dir="5400000" algn="ctr" rotWithShape="0">
              <a:srgbClr val="808080">
                <a:alpha val="35001"/>
              </a:srgbClr>
            </a:outerShdw>
          </a:effectLst>
          <a:extLst>
            <a:ext uri="{91240B29-F687-4F45-9708-019B960494DF}">
              <a14:hiddenLine xmlns:a14="http://schemas.microsoft.com/office/drawing/2010/main" w="19050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4" name="Freeform 8">
            <a:extLst>
              <a:ext uri="{FF2B5EF4-FFF2-40B4-BE49-F238E27FC236}">
                <a16:creationId xmlns:a16="http://schemas.microsoft.com/office/drawing/2014/main" id="{F8B2931B-6A3C-6544-9762-5078C07C2396}"/>
              </a:ext>
            </a:extLst>
          </xdr:cNvPr>
          <xdr:cNvSpPr>
            <a:spLocks/>
          </xdr:cNvSpPr>
        </xdr:nvSpPr>
        <xdr:spPr bwMode="auto">
          <a:xfrm>
            <a:off x="1418" y="311"/>
            <a:ext cx="7916" cy="1399"/>
          </a:xfrm>
          <a:custGeom>
            <a:avLst/>
            <a:gdLst>
              <a:gd name="T0" fmla="*/ 7916 w 7916"/>
              <a:gd name="T1" fmla="*/ 694 h 1399"/>
              <a:gd name="T2" fmla="*/ 7916 w 7916"/>
              <a:gd name="T3" fmla="*/ 278 h 1399"/>
              <a:gd name="T4" fmla="*/ 0 w 7916"/>
              <a:gd name="T5" fmla="*/ 0 h 1399"/>
              <a:gd name="T6" fmla="*/ 0 w 7916"/>
              <a:gd name="T7" fmla="*/ 1399 h 1399"/>
              <a:gd name="T8" fmla="*/ 7916 w 7916"/>
              <a:gd name="T9" fmla="*/ 694 h 1399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7916" h="1399">
                <a:moveTo>
                  <a:pt x="7916" y="694"/>
                </a:moveTo>
                <a:lnTo>
                  <a:pt x="7916" y="278"/>
                </a:lnTo>
                <a:lnTo>
                  <a:pt x="0" y="0"/>
                </a:lnTo>
                <a:lnTo>
                  <a:pt x="0" y="1399"/>
                </a:lnTo>
                <a:lnTo>
                  <a:pt x="7916" y="694"/>
                </a:lnTo>
                <a:close/>
              </a:path>
            </a:pathLst>
          </a:custGeom>
          <a:solidFill>
            <a:srgbClr val="7AA2C4"/>
          </a:solidFill>
          <a:ln>
            <a:noFill/>
          </a:ln>
          <a:extLst>
            <a:ext uri="{91240B29-F687-4F45-9708-019B960494DF}">
              <a14:hiddenLine xmlns:a14="http://schemas.microsoft.com/office/drawing/2010/main" w="44450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5" name="Freeform 9">
            <a:extLst>
              <a:ext uri="{FF2B5EF4-FFF2-40B4-BE49-F238E27FC236}">
                <a16:creationId xmlns:a16="http://schemas.microsoft.com/office/drawing/2014/main" id="{F21B43D9-4DD5-BB37-C590-39AD6F1F3CAA}"/>
              </a:ext>
            </a:extLst>
          </xdr:cNvPr>
          <xdr:cNvSpPr>
            <a:spLocks/>
          </xdr:cNvSpPr>
        </xdr:nvSpPr>
        <xdr:spPr bwMode="auto">
          <a:xfrm>
            <a:off x="9327" y="480"/>
            <a:ext cx="2597" cy="804"/>
          </a:xfrm>
          <a:custGeom>
            <a:avLst/>
            <a:gdLst>
              <a:gd name="T0" fmla="*/ 0 w 2597"/>
              <a:gd name="T1" fmla="*/ 526 h 804"/>
              <a:gd name="T2" fmla="*/ 0 w 2597"/>
              <a:gd name="T3" fmla="*/ 110 h 804"/>
              <a:gd name="T4" fmla="*/ 2597 w 2597"/>
              <a:gd name="T5" fmla="*/ 0 h 804"/>
              <a:gd name="T6" fmla="*/ 2573 w 2597"/>
              <a:gd name="T7" fmla="*/ 804 h 804"/>
              <a:gd name="T8" fmla="*/ 0 w 2597"/>
              <a:gd name="T9" fmla="*/ 526 h 804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2597" h="804">
                <a:moveTo>
                  <a:pt x="0" y="526"/>
                </a:moveTo>
                <a:lnTo>
                  <a:pt x="0" y="110"/>
                </a:lnTo>
                <a:lnTo>
                  <a:pt x="2597" y="0"/>
                </a:lnTo>
                <a:lnTo>
                  <a:pt x="2573" y="804"/>
                </a:lnTo>
                <a:lnTo>
                  <a:pt x="0" y="526"/>
                </a:lnTo>
                <a:close/>
              </a:path>
            </a:pathLst>
          </a:custGeom>
          <a:solidFill>
            <a:srgbClr val="487DAE"/>
          </a:solidFill>
          <a:ln>
            <a:noFill/>
          </a:ln>
          <a:extLst>
            <a:ext uri="{91240B29-F687-4F45-9708-019B960494DF}">
              <a14:hiddenLine xmlns:a14="http://schemas.microsoft.com/office/drawing/2010/main" w="44450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6" name="Freeform 10">
            <a:extLst>
              <a:ext uri="{FF2B5EF4-FFF2-40B4-BE49-F238E27FC236}">
                <a16:creationId xmlns:a16="http://schemas.microsoft.com/office/drawing/2014/main" id="{FBF6134F-CEAA-4F44-1AB0-974F41782852}"/>
              </a:ext>
            </a:extLst>
          </xdr:cNvPr>
          <xdr:cNvSpPr>
            <a:spLocks/>
          </xdr:cNvSpPr>
        </xdr:nvSpPr>
        <xdr:spPr bwMode="auto">
          <a:xfrm>
            <a:off x="-279" y="318"/>
            <a:ext cx="1706" cy="1392"/>
          </a:xfrm>
          <a:custGeom>
            <a:avLst/>
            <a:gdLst>
              <a:gd name="T0" fmla="*/ 254 w 1706"/>
              <a:gd name="T1" fmla="*/ 1181 h 1392"/>
              <a:gd name="T2" fmla="*/ 0 w 1706"/>
              <a:gd name="T3" fmla="*/ 218 h 1392"/>
              <a:gd name="T4" fmla="*/ 1706 w 1706"/>
              <a:gd name="T5" fmla="*/ 0 h 1392"/>
              <a:gd name="T6" fmla="*/ 1702 w 1706"/>
              <a:gd name="T7" fmla="*/ 1392 h 1392"/>
              <a:gd name="T8" fmla="*/ 254 w 1706"/>
              <a:gd name="T9" fmla="*/ 1181 h 1392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1706" h="1392">
                <a:moveTo>
                  <a:pt x="254" y="1181"/>
                </a:moveTo>
                <a:lnTo>
                  <a:pt x="0" y="218"/>
                </a:lnTo>
                <a:lnTo>
                  <a:pt x="1706" y="0"/>
                </a:lnTo>
                <a:lnTo>
                  <a:pt x="1702" y="1392"/>
                </a:lnTo>
                <a:lnTo>
                  <a:pt x="254" y="1181"/>
                </a:lnTo>
                <a:close/>
              </a:path>
            </a:pathLst>
          </a:custGeom>
          <a:solidFill>
            <a:srgbClr val="487DAE"/>
          </a:solidFill>
          <a:ln>
            <a:noFill/>
          </a:ln>
          <a:extLst>
            <a:ext uri="{91240B29-F687-4F45-9708-019B960494DF}">
              <a14:hiddenLine xmlns:a14="http://schemas.microsoft.com/office/drawing/2010/main" w="44450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</xdr:grpSp>
    <xdr:clientData/>
  </xdr:twoCellAnchor>
  <xdr:twoCellAnchor editAs="oneCell">
    <xdr:from>
      <xdr:col>0</xdr:col>
      <xdr:colOff>9525</xdr:colOff>
      <xdr:row>6</xdr:row>
      <xdr:rowOff>114300</xdr:rowOff>
    </xdr:from>
    <xdr:to>
      <xdr:col>1</xdr:col>
      <xdr:colOff>464004</xdr:colOff>
      <xdr:row>10</xdr:row>
      <xdr:rowOff>180975</xdr:rowOff>
    </xdr:to>
    <xdr:pic>
      <xdr:nvPicPr>
        <xdr:cNvPr id="7" name="Picture 6" descr="MSE_LOGO blue-1">
          <a:extLst>
            <a:ext uri="{FF2B5EF4-FFF2-40B4-BE49-F238E27FC236}">
              <a16:creationId xmlns:a16="http://schemas.microsoft.com/office/drawing/2014/main" id="{85EDD8B6-7971-4AB4-8CF6-D8AA0D78ED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285875"/>
          <a:ext cx="778329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6</xdr:row>
      <xdr:rowOff>114300</xdr:rowOff>
    </xdr:from>
    <xdr:to>
      <xdr:col>1</xdr:col>
      <xdr:colOff>466725</xdr:colOff>
      <xdr:row>10</xdr:row>
      <xdr:rowOff>180975</xdr:rowOff>
    </xdr:to>
    <xdr:pic>
      <xdr:nvPicPr>
        <xdr:cNvPr id="8" name="Picture 6" descr="MSE_LOGO blue-1">
          <a:extLst>
            <a:ext uri="{FF2B5EF4-FFF2-40B4-BE49-F238E27FC236}">
              <a16:creationId xmlns:a16="http://schemas.microsoft.com/office/drawing/2014/main" id="{36853EE8-1CCE-45F9-B9F2-92BBCC2989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285875"/>
          <a:ext cx="781050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19050</xdr:rowOff>
    </xdr:from>
    <xdr:to>
      <xdr:col>13</xdr:col>
      <xdr:colOff>0</xdr:colOff>
      <xdr:row>7</xdr:row>
      <xdr:rowOff>0</xdr:rowOff>
    </xdr:to>
    <xdr:grpSp>
      <xdr:nvGrpSpPr>
        <xdr:cNvPr id="9" name="Group 6">
          <a:extLst>
            <a:ext uri="{FF2B5EF4-FFF2-40B4-BE49-F238E27FC236}">
              <a16:creationId xmlns:a16="http://schemas.microsoft.com/office/drawing/2014/main" id="{45A7E24A-AA02-4695-A193-40EF898148F4}"/>
            </a:ext>
          </a:extLst>
        </xdr:cNvPr>
        <xdr:cNvGrpSpPr>
          <a:grpSpLocks/>
        </xdr:cNvGrpSpPr>
      </xdr:nvGrpSpPr>
      <xdr:grpSpPr bwMode="auto">
        <a:xfrm>
          <a:off x="0" y="19050"/>
          <a:ext cx="25676679" cy="1382486"/>
          <a:chOff x="-459" y="-536"/>
          <a:chExt cx="12780" cy="2246"/>
        </a:xfrm>
      </xdr:grpSpPr>
      <xdr:sp macro="" textlink="">
        <xdr:nvSpPr>
          <xdr:cNvPr id="10" name="Rectangle 7">
            <a:extLst>
              <a:ext uri="{FF2B5EF4-FFF2-40B4-BE49-F238E27FC236}">
                <a16:creationId xmlns:a16="http://schemas.microsoft.com/office/drawing/2014/main" id="{180F631C-F4D6-CD85-0E4C-3CB161BDAD37}"/>
              </a:ext>
            </a:extLst>
          </xdr:cNvPr>
          <xdr:cNvSpPr>
            <a:spLocks noChangeArrowheads="1"/>
          </xdr:cNvSpPr>
        </xdr:nvSpPr>
        <xdr:spPr bwMode="auto">
          <a:xfrm>
            <a:off x="-459" y="-536"/>
            <a:ext cx="12780" cy="1440"/>
          </a:xfrm>
          <a:prstGeom prst="rect">
            <a:avLst/>
          </a:prstGeom>
          <a:solidFill>
            <a:srgbClr val="004284"/>
          </a:solidFill>
          <a:ln>
            <a:noFill/>
          </a:ln>
          <a:effectLst>
            <a:outerShdw dist="25400" dir="5400000" algn="ctr" rotWithShape="0">
              <a:srgbClr val="808080">
                <a:alpha val="35001"/>
              </a:srgbClr>
            </a:outerShdw>
          </a:effectLst>
          <a:extLst>
            <a:ext uri="{91240B29-F687-4F45-9708-019B960494DF}">
              <a14:hiddenLine xmlns:a14="http://schemas.microsoft.com/office/drawing/2010/main" w="19050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1" name="Freeform 8">
            <a:extLst>
              <a:ext uri="{FF2B5EF4-FFF2-40B4-BE49-F238E27FC236}">
                <a16:creationId xmlns:a16="http://schemas.microsoft.com/office/drawing/2014/main" id="{8051293B-01F1-2904-B234-79FF31FAA34B}"/>
              </a:ext>
            </a:extLst>
          </xdr:cNvPr>
          <xdr:cNvSpPr>
            <a:spLocks/>
          </xdr:cNvSpPr>
        </xdr:nvSpPr>
        <xdr:spPr bwMode="auto">
          <a:xfrm>
            <a:off x="1418" y="311"/>
            <a:ext cx="7916" cy="1399"/>
          </a:xfrm>
          <a:custGeom>
            <a:avLst/>
            <a:gdLst>
              <a:gd name="T0" fmla="*/ 7916 w 7916"/>
              <a:gd name="T1" fmla="*/ 694 h 1399"/>
              <a:gd name="T2" fmla="*/ 7916 w 7916"/>
              <a:gd name="T3" fmla="*/ 278 h 1399"/>
              <a:gd name="T4" fmla="*/ 0 w 7916"/>
              <a:gd name="T5" fmla="*/ 0 h 1399"/>
              <a:gd name="T6" fmla="*/ 0 w 7916"/>
              <a:gd name="T7" fmla="*/ 1399 h 1399"/>
              <a:gd name="T8" fmla="*/ 7916 w 7916"/>
              <a:gd name="T9" fmla="*/ 694 h 1399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7916" h="1399">
                <a:moveTo>
                  <a:pt x="7916" y="694"/>
                </a:moveTo>
                <a:lnTo>
                  <a:pt x="7916" y="278"/>
                </a:lnTo>
                <a:lnTo>
                  <a:pt x="0" y="0"/>
                </a:lnTo>
                <a:lnTo>
                  <a:pt x="0" y="1399"/>
                </a:lnTo>
                <a:lnTo>
                  <a:pt x="7916" y="694"/>
                </a:lnTo>
                <a:close/>
              </a:path>
            </a:pathLst>
          </a:custGeom>
          <a:solidFill>
            <a:srgbClr val="7AA2C4"/>
          </a:solidFill>
          <a:ln>
            <a:noFill/>
          </a:ln>
          <a:extLst>
            <a:ext uri="{91240B29-F687-4F45-9708-019B960494DF}">
              <a14:hiddenLine xmlns:a14="http://schemas.microsoft.com/office/drawing/2010/main" w="44450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2" name="Freeform 9">
            <a:extLst>
              <a:ext uri="{FF2B5EF4-FFF2-40B4-BE49-F238E27FC236}">
                <a16:creationId xmlns:a16="http://schemas.microsoft.com/office/drawing/2014/main" id="{CC5A59B4-79F7-9FBC-9C62-96314B0D6C2B}"/>
              </a:ext>
            </a:extLst>
          </xdr:cNvPr>
          <xdr:cNvSpPr>
            <a:spLocks/>
          </xdr:cNvSpPr>
        </xdr:nvSpPr>
        <xdr:spPr bwMode="auto">
          <a:xfrm>
            <a:off x="9327" y="480"/>
            <a:ext cx="2597" cy="804"/>
          </a:xfrm>
          <a:custGeom>
            <a:avLst/>
            <a:gdLst>
              <a:gd name="T0" fmla="*/ 0 w 2597"/>
              <a:gd name="T1" fmla="*/ 526 h 804"/>
              <a:gd name="T2" fmla="*/ 0 w 2597"/>
              <a:gd name="T3" fmla="*/ 110 h 804"/>
              <a:gd name="T4" fmla="*/ 2597 w 2597"/>
              <a:gd name="T5" fmla="*/ 0 h 804"/>
              <a:gd name="T6" fmla="*/ 2573 w 2597"/>
              <a:gd name="T7" fmla="*/ 804 h 804"/>
              <a:gd name="T8" fmla="*/ 0 w 2597"/>
              <a:gd name="T9" fmla="*/ 526 h 804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2597" h="804">
                <a:moveTo>
                  <a:pt x="0" y="526"/>
                </a:moveTo>
                <a:lnTo>
                  <a:pt x="0" y="110"/>
                </a:lnTo>
                <a:lnTo>
                  <a:pt x="2597" y="0"/>
                </a:lnTo>
                <a:lnTo>
                  <a:pt x="2573" y="804"/>
                </a:lnTo>
                <a:lnTo>
                  <a:pt x="0" y="526"/>
                </a:lnTo>
                <a:close/>
              </a:path>
            </a:pathLst>
          </a:custGeom>
          <a:solidFill>
            <a:srgbClr val="487DAE"/>
          </a:solidFill>
          <a:ln>
            <a:noFill/>
          </a:ln>
          <a:extLst>
            <a:ext uri="{91240B29-F687-4F45-9708-019B960494DF}">
              <a14:hiddenLine xmlns:a14="http://schemas.microsoft.com/office/drawing/2010/main" w="44450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3" name="Freeform 10">
            <a:extLst>
              <a:ext uri="{FF2B5EF4-FFF2-40B4-BE49-F238E27FC236}">
                <a16:creationId xmlns:a16="http://schemas.microsoft.com/office/drawing/2014/main" id="{20EDA507-8BE8-A0D0-E0C5-ABF016F93B98}"/>
              </a:ext>
            </a:extLst>
          </xdr:cNvPr>
          <xdr:cNvSpPr>
            <a:spLocks/>
          </xdr:cNvSpPr>
        </xdr:nvSpPr>
        <xdr:spPr bwMode="auto">
          <a:xfrm>
            <a:off x="-279" y="318"/>
            <a:ext cx="1706" cy="1392"/>
          </a:xfrm>
          <a:custGeom>
            <a:avLst/>
            <a:gdLst>
              <a:gd name="T0" fmla="*/ 254 w 1706"/>
              <a:gd name="T1" fmla="*/ 1181 h 1392"/>
              <a:gd name="T2" fmla="*/ 0 w 1706"/>
              <a:gd name="T3" fmla="*/ 218 h 1392"/>
              <a:gd name="T4" fmla="*/ 1706 w 1706"/>
              <a:gd name="T5" fmla="*/ 0 h 1392"/>
              <a:gd name="T6" fmla="*/ 1702 w 1706"/>
              <a:gd name="T7" fmla="*/ 1392 h 1392"/>
              <a:gd name="T8" fmla="*/ 254 w 1706"/>
              <a:gd name="T9" fmla="*/ 1181 h 1392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1706" h="1392">
                <a:moveTo>
                  <a:pt x="254" y="1181"/>
                </a:moveTo>
                <a:lnTo>
                  <a:pt x="0" y="218"/>
                </a:lnTo>
                <a:lnTo>
                  <a:pt x="1706" y="0"/>
                </a:lnTo>
                <a:lnTo>
                  <a:pt x="1702" y="1392"/>
                </a:lnTo>
                <a:lnTo>
                  <a:pt x="254" y="1181"/>
                </a:lnTo>
                <a:close/>
              </a:path>
            </a:pathLst>
          </a:custGeom>
          <a:solidFill>
            <a:srgbClr val="487DAE"/>
          </a:solidFill>
          <a:ln>
            <a:noFill/>
          </a:ln>
          <a:extLst>
            <a:ext uri="{91240B29-F687-4F45-9708-019B960494DF}">
              <a14:hiddenLine xmlns:a14="http://schemas.microsoft.com/office/drawing/2010/main" w="44450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</xdr:grpSp>
    <xdr:clientData/>
  </xdr:twoCellAnchor>
  <xdr:twoCellAnchor editAs="oneCell">
    <xdr:from>
      <xdr:col>0</xdr:col>
      <xdr:colOff>9525</xdr:colOff>
      <xdr:row>6</xdr:row>
      <xdr:rowOff>114300</xdr:rowOff>
    </xdr:from>
    <xdr:to>
      <xdr:col>1</xdr:col>
      <xdr:colOff>464004</xdr:colOff>
      <xdr:row>11</xdr:row>
      <xdr:rowOff>104775</xdr:rowOff>
    </xdr:to>
    <xdr:pic>
      <xdr:nvPicPr>
        <xdr:cNvPr id="14" name="Picture 13" descr="MSE_LOGO blue-1">
          <a:extLst>
            <a:ext uri="{FF2B5EF4-FFF2-40B4-BE49-F238E27FC236}">
              <a16:creationId xmlns:a16="http://schemas.microsoft.com/office/drawing/2014/main" id="{150C72F6-9291-472E-B9BC-E63ACC0047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285875"/>
          <a:ext cx="778329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6</xdr:row>
      <xdr:rowOff>114300</xdr:rowOff>
    </xdr:from>
    <xdr:to>
      <xdr:col>1</xdr:col>
      <xdr:colOff>466725</xdr:colOff>
      <xdr:row>11</xdr:row>
      <xdr:rowOff>104775</xdr:rowOff>
    </xdr:to>
    <xdr:pic>
      <xdr:nvPicPr>
        <xdr:cNvPr id="15" name="Picture 6" descr="MSE_LOGO blue-1">
          <a:extLst>
            <a:ext uri="{FF2B5EF4-FFF2-40B4-BE49-F238E27FC236}">
              <a16:creationId xmlns:a16="http://schemas.microsoft.com/office/drawing/2014/main" id="{761AD9FE-FD10-4475-A782-55D5A7C1FE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285875"/>
          <a:ext cx="78105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ongolianse-my.sharepoint.com/personal/ganjiguur_o_mse_mn/Documents/Documents/&#1040;&#1088;&#1080;&#1083;&#1078;&#1072;&#1072;&#1085;&#1099;%20&#1090;&#1072;&#1081;&#1083;&#1072;&#1085;/2025.12%20&#1072;&#1088;&#1080;&#1083;&#1078;&#1072;&#1072;&#1085;&#1099;%20&#1090;&#1072;&#1081;&#1083;&#1072;&#1085;.xlsx" TargetMode="External"/><Relationship Id="rId1" Type="http://schemas.openxmlformats.org/officeDocument/2006/relationships/externalLinkPath" Target="2025.12%20&#1072;&#1088;&#1080;&#1083;&#1078;&#1072;&#1072;&#1085;&#1099;%20&#1090;&#1072;&#1081;&#1083;&#1072;&#1085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12 сар"/>
    </sheetNames>
    <sheetDataSet>
      <sheetData sheetId="0">
        <row r="16">
          <cell r="D16" t="str">
            <v>●</v>
          </cell>
          <cell r="E16" t="str">
            <v>●</v>
          </cell>
          <cell r="F16" t="str">
            <v>●</v>
          </cell>
        </row>
        <row r="17">
          <cell r="D17" t="str">
            <v>●</v>
          </cell>
          <cell r="E17" t="str">
            <v>●</v>
          </cell>
          <cell r="F17" t="str">
            <v>●</v>
          </cell>
        </row>
        <row r="18">
          <cell r="D18" t="str">
            <v>●</v>
          </cell>
          <cell r="E18" t="str">
            <v>●</v>
          </cell>
          <cell r="F18" t="str">
            <v>●</v>
          </cell>
        </row>
        <row r="19">
          <cell r="D19" t="str">
            <v>●</v>
          </cell>
          <cell r="E19" t="str">
            <v>●</v>
          </cell>
          <cell r="F19" t="str">
            <v>●</v>
          </cell>
        </row>
        <row r="20">
          <cell r="D20" t="str">
            <v>●</v>
          </cell>
          <cell r="E20" t="str">
            <v>●</v>
          </cell>
          <cell r="F20" t="str">
            <v>●</v>
          </cell>
        </row>
        <row r="21">
          <cell r="D21" t="str">
            <v>●</v>
          </cell>
          <cell r="E21" t="str">
            <v>●</v>
          </cell>
          <cell r="F21" t="str">
            <v>●</v>
          </cell>
        </row>
        <row r="22">
          <cell r="D22" t="str">
            <v>●</v>
          </cell>
          <cell r="E22" t="str">
            <v>●</v>
          </cell>
        </row>
        <row r="23">
          <cell r="D23" t="str">
            <v>●</v>
          </cell>
          <cell r="E23" t="str">
            <v>●</v>
          </cell>
          <cell r="F23" t="str">
            <v>●</v>
          </cell>
        </row>
        <row r="24">
          <cell r="D24" t="str">
            <v>●</v>
          </cell>
          <cell r="E24" t="str">
            <v>●</v>
          </cell>
          <cell r="F24" t="str">
            <v>●</v>
          </cell>
        </row>
        <row r="25">
          <cell r="D25" t="str">
            <v>●</v>
          </cell>
          <cell r="E25" t="str">
            <v>●</v>
          </cell>
          <cell r="F25" t="str">
            <v>●</v>
          </cell>
        </row>
        <row r="26">
          <cell r="D26" t="str">
            <v>●</v>
          </cell>
          <cell r="E26" t="str">
            <v>●</v>
          </cell>
          <cell r="F26" t="str">
            <v>●</v>
          </cell>
        </row>
        <row r="27">
          <cell r="D27" t="str">
            <v>●</v>
          </cell>
          <cell r="E27" t="str">
            <v>●</v>
          </cell>
          <cell r="F27" t="str">
            <v>●</v>
          </cell>
        </row>
        <row r="28">
          <cell r="D28" t="str">
            <v>●</v>
          </cell>
          <cell r="E28" t="str">
            <v>●</v>
          </cell>
        </row>
        <row r="29">
          <cell r="D29" t="str">
            <v>●</v>
          </cell>
          <cell r="E29" t="str">
            <v>●</v>
          </cell>
          <cell r="F29" t="str">
            <v>●</v>
          </cell>
        </row>
        <row r="30">
          <cell r="D30" t="str">
            <v>●</v>
          </cell>
        </row>
        <row r="31">
          <cell r="D31" t="str">
            <v>●</v>
          </cell>
        </row>
        <row r="32">
          <cell r="D32" t="str">
            <v>●</v>
          </cell>
        </row>
        <row r="33">
          <cell r="D33" t="str">
            <v>●</v>
          </cell>
          <cell r="E33" t="str">
            <v>●</v>
          </cell>
          <cell r="F33" t="str">
            <v>●</v>
          </cell>
        </row>
        <row r="34">
          <cell r="D34" t="str">
            <v>●</v>
          </cell>
          <cell r="E34" t="str">
            <v>●</v>
          </cell>
          <cell r="F34" t="str">
            <v>●</v>
          </cell>
        </row>
        <row r="35">
          <cell r="D35" t="str">
            <v>●</v>
          </cell>
        </row>
        <row r="36">
          <cell r="D36" t="str">
            <v>●</v>
          </cell>
          <cell r="E36" t="str">
            <v>●</v>
          </cell>
          <cell r="F36" t="str">
            <v>●</v>
          </cell>
        </row>
        <row r="37">
          <cell r="D37" t="str">
            <v>●</v>
          </cell>
        </row>
        <row r="38">
          <cell r="D38" t="str">
            <v>●</v>
          </cell>
        </row>
        <row r="39">
          <cell r="D39" t="str">
            <v>●</v>
          </cell>
          <cell r="E39" t="str">
            <v>●</v>
          </cell>
          <cell r="F39" t="str">
            <v>●</v>
          </cell>
        </row>
        <row r="40">
          <cell r="D40" t="str">
            <v>●</v>
          </cell>
        </row>
        <row r="41">
          <cell r="D41" t="str">
            <v>●</v>
          </cell>
          <cell r="E41" t="str">
            <v>●</v>
          </cell>
        </row>
        <row r="42">
          <cell r="D42" t="str">
            <v>●</v>
          </cell>
        </row>
        <row r="43">
          <cell r="D43" t="str">
            <v>●</v>
          </cell>
        </row>
        <row r="44">
          <cell r="D44" t="str">
            <v>●</v>
          </cell>
        </row>
        <row r="45">
          <cell r="D45" t="str">
            <v>●</v>
          </cell>
        </row>
        <row r="46">
          <cell r="D46" t="str">
            <v>●</v>
          </cell>
          <cell r="E46" t="str">
            <v>●</v>
          </cell>
          <cell r="F46" t="str">
            <v>●</v>
          </cell>
        </row>
        <row r="47">
          <cell r="D47" t="str">
            <v>●</v>
          </cell>
        </row>
        <row r="48">
          <cell r="D48" t="str">
            <v>●</v>
          </cell>
        </row>
        <row r="49">
          <cell r="D49" t="str">
            <v>●</v>
          </cell>
        </row>
        <row r="50">
          <cell r="D50" t="str">
            <v>●</v>
          </cell>
        </row>
        <row r="51">
          <cell r="D51" t="str">
            <v>●</v>
          </cell>
        </row>
        <row r="52">
          <cell r="D52" t="str">
            <v>●</v>
          </cell>
        </row>
        <row r="53">
          <cell r="D53" t="str">
            <v>●</v>
          </cell>
        </row>
        <row r="54">
          <cell r="D54" t="str">
            <v>●</v>
          </cell>
          <cell r="E54" t="str">
            <v>●</v>
          </cell>
          <cell r="F54" t="str">
            <v>●</v>
          </cell>
        </row>
        <row r="55">
          <cell r="D55" t="str">
            <v>●</v>
          </cell>
        </row>
        <row r="56">
          <cell r="D56" t="str">
            <v>●</v>
          </cell>
          <cell r="F56" t="str">
            <v>●</v>
          </cell>
        </row>
        <row r="57">
          <cell r="D57" t="str">
            <v>●</v>
          </cell>
        </row>
        <row r="58">
          <cell r="D58" t="str">
            <v>●</v>
          </cell>
        </row>
        <row r="59">
          <cell r="D59" t="str">
            <v>●</v>
          </cell>
        </row>
        <row r="60">
          <cell r="D60" t="str">
            <v>●</v>
          </cell>
        </row>
        <row r="61">
          <cell r="D61" t="str">
            <v>●</v>
          </cell>
        </row>
        <row r="62">
          <cell r="D62" t="str">
            <v>●</v>
          </cell>
        </row>
        <row r="63">
          <cell r="D63" t="str">
            <v>●</v>
          </cell>
        </row>
        <row r="64">
          <cell r="D64" t="str">
            <v>●</v>
          </cell>
        </row>
        <row r="65">
          <cell r="D65" t="str">
            <v>●</v>
          </cell>
        </row>
        <row r="66">
          <cell r="D66" t="str">
            <v>●</v>
          </cell>
          <cell r="E66" t="str">
            <v>●</v>
          </cell>
          <cell r="F66" t="str">
            <v>●</v>
          </cell>
        </row>
        <row r="67">
          <cell r="D67" t="str">
            <v>●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075F08-F907-4D90-BA6D-703FE9EC5DF0}">
  <sheetPr>
    <pageSetUpPr fitToPage="1"/>
  </sheetPr>
  <dimension ref="A6:M69"/>
  <sheetViews>
    <sheetView tabSelected="1" topLeftCell="A22" zoomScale="70" zoomScaleNormal="70" workbookViewId="0">
      <selection activeCell="C49" sqref="C49"/>
    </sheetView>
  </sheetViews>
  <sheetFormatPr defaultRowHeight="15.75" x14ac:dyDescent="0.25"/>
  <cols>
    <col min="1" max="1" width="4.85546875" style="1" customWidth="1"/>
    <col min="2" max="2" width="9.85546875" style="1" customWidth="1"/>
    <col min="3" max="3" width="44" style="1" customWidth="1"/>
    <col min="4" max="4" width="12.85546875" style="1" customWidth="1"/>
    <col min="5" max="5" width="14.85546875" style="1" customWidth="1"/>
    <col min="6" max="6" width="14.28515625" style="1" customWidth="1"/>
    <col min="7" max="8" width="41.5703125" style="1" customWidth="1"/>
    <col min="9" max="9" width="42.5703125" style="1" customWidth="1"/>
    <col min="10" max="10" width="45.7109375" style="2" customWidth="1"/>
    <col min="11" max="11" width="34.7109375" style="1" customWidth="1"/>
    <col min="12" max="12" width="33.28515625" style="1" customWidth="1"/>
    <col min="13" max="13" width="44.7109375" style="1" customWidth="1"/>
    <col min="14" max="188" width="9.140625" style="1"/>
    <col min="189" max="189" width="4.28515625" style="1" customWidth="1"/>
    <col min="190" max="190" width="9.85546875" style="1" customWidth="1"/>
    <col min="191" max="191" width="55.42578125" style="1" bestFit="1" customWidth="1"/>
    <col min="192" max="192" width="12.85546875" style="1" customWidth="1"/>
    <col min="193" max="193" width="14.85546875" style="1" customWidth="1"/>
    <col min="194" max="194" width="14.28515625" style="1" customWidth="1"/>
    <col min="195" max="195" width="20.7109375" style="1" customWidth="1"/>
    <col min="196" max="196" width="21" style="1" customWidth="1"/>
    <col min="197" max="198" width="21.28515625" style="1" customWidth="1"/>
    <col min="199" max="200" width="22.42578125" style="1" bestFit="1" customWidth="1"/>
    <col min="201" max="201" width="22.28515625" style="1" bestFit="1" customWidth="1"/>
    <col min="202" max="202" width="16.7109375" style="1" customWidth="1"/>
    <col min="203" max="203" width="21.42578125" style="1" bestFit="1" customWidth="1"/>
    <col min="204" max="204" width="22.28515625" style="1" bestFit="1" customWidth="1"/>
    <col min="205" max="444" width="9.140625" style="1"/>
    <col min="445" max="445" width="4.28515625" style="1" customWidth="1"/>
    <col min="446" max="446" width="9.85546875" style="1" customWidth="1"/>
    <col min="447" max="447" width="55.42578125" style="1" bestFit="1" customWidth="1"/>
    <col min="448" max="448" width="12.85546875" style="1" customWidth="1"/>
    <col min="449" max="449" width="14.85546875" style="1" customWidth="1"/>
    <col min="450" max="450" width="14.28515625" style="1" customWidth="1"/>
    <col min="451" max="451" width="20.7109375" style="1" customWidth="1"/>
    <col min="452" max="452" width="21" style="1" customWidth="1"/>
    <col min="453" max="454" width="21.28515625" style="1" customWidth="1"/>
    <col min="455" max="456" width="22.42578125" style="1" bestFit="1" customWidth="1"/>
    <col min="457" max="457" width="22.28515625" style="1" bestFit="1" customWidth="1"/>
    <col min="458" max="458" width="16.7109375" style="1" customWidth="1"/>
    <col min="459" max="459" width="21.42578125" style="1" bestFit="1" customWidth="1"/>
    <col min="460" max="460" width="22.28515625" style="1" bestFit="1" customWidth="1"/>
    <col min="461" max="700" width="9.140625" style="1"/>
    <col min="701" max="701" width="4.28515625" style="1" customWidth="1"/>
    <col min="702" max="702" width="9.85546875" style="1" customWidth="1"/>
    <col min="703" max="703" width="55.42578125" style="1" bestFit="1" customWidth="1"/>
    <col min="704" max="704" width="12.85546875" style="1" customWidth="1"/>
    <col min="705" max="705" width="14.85546875" style="1" customWidth="1"/>
    <col min="706" max="706" width="14.28515625" style="1" customWidth="1"/>
    <col min="707" max="707" width="20.7109375" style="1" customWidth="1"/>
    <col min="708" max="708" width="21" style="1" customWidth="1"/>
    <col min="709" max="710" width="21.28515625" style="1" customWidth="1"/>
    <col min="711" max="712" width="22.42578125" style="1" bestFit="1" customWidth="1"/>
    <col min="713" max="713" width="22.28515625" style="1" bestFit="1" customWidth="1"/>
    <col min="714" max="714" width="16.7109375" style="1" customWidth="1"/>
    <col min="715" max="715" width="21.42578125" style="1" bestFit="1" customWidth="1"/>
    <col min="716" max="716" width="22.28515625" style="1" bestFit="1" customWidth="1"/>
    <col min="717" max="956" width="9.140625" style="1"/>
    <col min="957" max="957" width="4.28515625" style="1" customWidth="1"/>
    <col min="958" max="958" width="9.85546875" style="1" customWidth="1"/>
    <col min="959" max="959" width="55.42578125" style="1" bestFit="1" customWidth="1"/>
    <col min="960" max="960" width="12.85546875" style="1" customWidth="1"/>
    <col min="961" max="961" width="14.85546875" style="1" customWidth="1"/>
    <col min="962" max="962" width="14.28515625" style="1" customWidth="1"/>
    <col min="963" max="963" width="20.7109375" style="1" customWidth="1"/>
    <col min="964" max="964" width="21" style="1" customWidth="1"/>
    <col min="965" max="966" width="21.28515625" style="1" customWidth="1"/>
    <col min="967" max="968" width="22.42578125" style="1" bestFit="1" customWidth="1"/>
    <col min="969" max="969" width="22.28515625" style="1" bestFit="1" customWidth="1"/>
    <col min="970" max="970" width="16.7109375" style="1" customWidth="1"/>
    <col min="971" max="971" width="21.42578125" style="1" bestFit="1" customWidth="1"/>
    <col min="972" max="972" width="22.28515625" style="1" bestFit="1" customWidth="1"/>
    <col min="973" max="1212" width="9.140625" style="1"/>
    <col min="1213" max="1213" width="4.28515625" style="1" customWidth="1"/>
    <col min="1214" max="1214" width="9.85546875" style="1" customWidth="1"/>
    <col min="1215" max="1215" width="55.42578125" style="1" bestFit="1" customWidth="1"/>
    <col min="1216" max="1216" width="12.85546875" style="1" customWidth="1"/>
    <col min="1217" max="1217" width="14.85546875" style="1" customWidth="1"/>
    <col min="1218" max="1218" width="14.28515625" style="1" customWidth="1"/>
    <col min="1219" max="1219" width="20.7109375" style="1" customWidth="1"/>
    <col min="1220" max="1220" width="21" style="1" customWidth="1"/>
    <col min="1221" max="1222" width="21.28515625" style="1" customWidth="1"/>
    <col min="1223" max="1224" width="22.42578125" style="1" bestFit="1" customWidth="1"/>
    <col min="1225" max="1225" width="22.28515625" style="1" bestFit="1" customWidth="1"/>
    <col min="1226" max="1226" width="16.7109375" style="1" customWidth="1"/>
    <col min="1227" max="1227" width="21.42578125" style="1" bestFit="1" customWidth="1"/>
    <col min="1228" max="1228" width="22.28515625" style="1" bestFit="1" customWidth="1"/>
    <col min="1229" max="1468" width="9.140625" style="1"/>
    <col min="1469" max="1469" width="4.28515625" style="1" customWidth="1"/>
    <col min="1470" max="1470" width="9.85546875" style="1" customWidth="1"/>
    <col min="1471" max="1471" width="55.42578125" style="1" bestFit="1" customWidth="1"/>
    <col min="1472" max="1472" width="12.85546875" style="1" customWidth="1"/>
    <col min="1473" max="1473" width="14.85546875" style="1" customWidth="1"/>
    <col min="1474" max="1474" width="14.28515625" style="1" customWidth="1"/>
    <col min="1475" max="1475" width="20.7109375" style="1" customWidth="1"/>
    <col min="1476" max="1476" width="21" style="1" customWidth="1"/>
    <col min="1477" max="1478" width="21.28515625" style="1" customWidth="1"/>
    <col min="1479" max="1480" width="22.42578125" style="1" bestFit="1" customWidth="1"/>
    <col min="1481" max="1481" width="22.28515625" style="1" bestFit="1" customWidth="1"/>
    <col min="1482" max="1482" width="16.7109375" style="1" customWidth="1"/>
    <col min="1483" max="1483" width="21.42578125" style="1" bestFit="1" customWidth="1"/>
    <col min="1484" max="1484" width="22.28515625" style="1" bestFit="1" customWidth="1"/>
    <col min="1485" max="1724" width="9.140625" style="1"/>
    <col min="1725" max="1725" width="4.28515625" style="1" customWidth="1"/>
    <col min="1726" max="1726" width="9.85546875" style="1" customWidth="1"/>
    <col min="1727" max="1727" width="55.42578125" style="1" bestFit="1" customWidth="1"/>
    <col min="1728" max="1728" width="12.85546875" style="1" customWidth="1"/>
    <col min="1729" max="1729" width="14.85546875" style="1" customWidth="1"/>
    <col min="1730" max="1730" width="14.28515625" style="1" customWidth="1"/>
    <col min="1731" max="1731" width="20.7109375" style="1" customWidth="1"/>
    <col min="1732" max="1732" width="21" style="1" customWidth="1"/>
    <col min="1733" max="1734" width="21.28515625" style="1" customWidth="1"/>
    <col min="1735" max="1736" width="22.42578125" style="1" bestFit="1" customWidth="1"/>
    <col min="1737" max="1737" width="22.28515625" style="1" bestFit="1" customWidth="1"/>
    <col min="1738" max="1738" width="16.7109375" style="1" customWidth="1"/>
    <col min="1739" max="1739" width="21.42578125" style="1" bestFit="1" customWidth="1"/>
    <col min="1740" max="1740" width="22.28515625" style="1" bestFit="1" customWidth="1"/>
    <col min="1741" max="1980" width="9.140625" style="1"/>
    <col min="1981" max="1981" width="4.28515625" style="1" customWidth="1"/>
    <col min="1982" max="1982" width="9.85546875" style="1" customWidth="1"/>
    <col min="1983" max="1983" width="55.42578125" style="1" bestFit="1" customWidth="1"/>
    <col min="1984" max="1984" width="12.85546875" style="1" customWidth="1"/>
    <col min="1985" max="1985" width="14.85546875" style="1" customWidth="1"/>
    <col min="1986" max="1986" width="14.28515625" style="1" customWidth="1"/>
    <col min="1987" max="1987" width="20.7109375" style="1" customWidth="1"/>
    <col min="1988" max="1988" width="21" style="1" customWidth="1"/>
    <col min="1989" max="1990" width="21.28515625" style="1" customWidth="1"/>
    <col min="1991" max="1992" width="22.42578125" style="1" bestFit="1" customWidth="1"/>
    <col min="1993" max="1993" width="22.28515625" style="1" bestFit="1" customWidth="1"/>
    <col min="1994" max="1994" width="16.7109375" style="1" customWidth="1"/>
    <col min="1995" max="1995" width="21.42578125" style="1" bestFit="1" customWidth="1"/>
    <col min="1996" max="1996" width="22.28515625" style="1" bestFit="1" customWidth="1"/>
    <col min="1997" max="2236" width="9.140625" style="1"/>
    <col min="2237" max="2237" width="4.28515625" style="1" customWidth="1"/>
    <col min="2238" max="2238" width="9.85546875" style="1" customWidth="1"/>
    <col min="2239" max="2239" width="55.42578125" style="1" bestFit="1" customWidth="1"/>
    <col min="2240" max="2240" width="12.85546875" style="1" customWidth="1"/>
    <col min="2241" max="2241" width="14.85546875" style="1" customWidth="1"/>
    <col min="2242" max="2242" width="14.28515625" style="1" customWidth="1"/>
    <col min="2243" max="2243" width="20.7109375" style="1" customWidth="1"/>
    <col min="2244" max="2244" width="21" style="1" customWidth="1"/>
    <col min="2245" max="2246" width="21.28515625" style="1" customWidth="1"/>
    <col min="2247" max="2248" width="22.42578125" style="1" bestFit="1" customWidth="1"/>
    <col min="2249" max="2249" width="22.28515625" style="1" bestFit="1" customWidth="1"/>
    <col min="2250" max="2250" width="16.7109375" style="1" customWidth="1"/>
    <col min="2251" max="2251" width="21.42578125" style="1" bestFit="1" customWidth="1"/>
    <col min="2252" max="2252" width="22.28515625" style="1" bestFit="1" customWidth="1"/>
    <col min="2253" max="2492" width="9.140625" style="1"/>
    <col min="2493" max="2493" width="4.28515625" style="1" customWidth="1"/>
    <col min="2494" max="2494" width="9.85546875" style="1" customWidth="1"/>
    <col min="2495" max="2495" width="55.42578125" style="1" bestFit="1" customWidth="1"/>
    <col min="2496" max="2496" width="12.85546875" style="1" customWidth="1"/>
    <col min="2497" max="2497" width="14.85546875" style="1" customWidth="1"/>
    <col min="2498" max="2498" width="14.28515625" style="1" customWidth="1"/>
    <col min="2499" max="2499" width="20.7109375" style="1" customWidth="1"/>
    <col min="2500" max="2500" width="21" style="1" customWidth="1"/>
    <col min="2501" max="2502" width="21.28515625" style="1" customWidth="1"/>
    <col min="2503" max="2504" width="22.42578125" style="1" bestFit="1" customWidth="1"/>
    <col min="2505" max="2505" width="22.28515625" style="1" bestFit="1" customWidth="1"/>
    <col min="2506" max="2506" width="16.7109375" style="1" customWidth="1"/>
    <col min="2507" max="2507" width="21.42578125" style="1" bestFit="1" customWidth="1"/>
    <col min="2508" max="2508" width="22.28515625" style="1" bestFit="1" customWidth="1"/>
    <col min="2509" max="2748" width="9.140625" style="1"/>
    <col min="2749" max="2749" width="4.28515625" style="1" customWidth="1"/>
    <col min="2750" max="2750" width="9.85546875" style="1" customWidth="1"/>
    <col min="2751" max="2751" width="55.42578125" style="1" bestFit="1" customWidth="1"/>
    <col min="2752" max="2752" width="12.85546875" style="1" customWidth="1"/>
    <col min="2753" max="2753" width="14.85546875" style="1" customWidth="1"/>
    <col min="2754" max="2754" width="14.28515625" style="1" customWidth="1"/>
    <col min="2755" max="2755" width="20.7109375" style="1" customWidth="1"/>
    <col min="2756" max="2756" width="21" style="1" customWidth="1"/>
    <col min="2757" max="2758" width="21.28515625" style="1" customWidth="1"/>
    <col min="2759" max="2760" width="22.42578125" style="1" bestFit="1" customWidth="1"/>
    <col min="2761" max="2761" width="22.28515625" style="1" bestFit="1" customWidth="1"/>
    <col min="2762" max="2762" width="16.7109375" style="1" customWidth="1"/>
    <col min="2763" max="2763" width="21.42578125" style="1" bestFit="1" customWidth="1"/>
    <col min="2764" max="2764" width="22.28515625" style="1" bestFit="1" customWidth="1"/>
    <col min="2765" max="3004" width="9.140625" style="1"/>
    <col min="3005" max="3005" width="4.28515625" style="1" customWidth="1"/>
    <col min="3006" max="3006" width="9.85546875" style="1" customWidth="1"/>
    <col min="3007" max="3007" width="55.42578125" style="1" bestFit="1" customWidth="1"/>
    <col min="3008" max="3008" width="12.85546875" style="1" customWidth="1"/>
    <col min="3009" max="3009" width="14.85546875" style="1" customWidth="1"/>
    <col min="3010" max="3010" width="14.28515625" style="1" customWidth="1"/>
    <col min="3011" max="3011" width="20.7109375" style="1" customWidth="1"/>
    <col min="3012" max="3012" width="21" style="1" customWidth="1"/>
    <col min="3013" max="3014" width="21.28515625" style="1" customWidth="1"/>
    <col min="3015" max="3016" width="22.42578125" style="1" bestFit="1" customWidth="1"/>
    <col min="3017" max="3017" width="22.28515625" style="1" bestFit="1" customWidth="1"/>
    <col min="3018" max="3018" width="16.7109375" style="1" customWidth="1"/>
    <col min="3019" max="3019" width="21.42578125" style="1" bestFit="1" customWidth="1"/>
    <col min="3020" max="3020" width="22.28515625" style="1" bestFit="1" customWidth="1"/>
    <col min="3021" max="3260" width="9.140625" style="1"/>
    <col min="3261" max="3261" width="4.28515625" style="1" customWidth="1"/>
    <col min="3262" max="3262" width="9.85546875" style="1" customWidth="1"/>
    <col min="3263" max="3263" width="55.42578125" style="1" bestFit="1" customWidth="1"/>
    <col min="3264" max="3264" width="12.85546875" style="1" customWidth="1"/>
    <col min="3265" max="3265" width="14.85546875" style="1" customWidth="1"/>
    <col min="3266" max="3266" width="14.28515625" style="1" customWidth="1"/>
    <col min="3267" max="3267" width="20.7109375" style="1" customWidth="1"/>
    <col min="3268" max="3268" width="21" style="1" customWidth="1"/>
    <col min="3269" max="3270" width="21.28515625" style="1" customWidth="1"/>
    <col min="3271" max="3272" width="22.42578125" style="1" bestFit="1" customWidth="1"/>
    <col min="3273" max="3273" width="22.28515625" style="1" bestFit="1" customWidth="1"/>
    <col min="3274" max="3274" width="16.7109375" style="1" customWidth="1"/>
    <col min="3275" max="3275" width="21.42578125" style="1" bestFit="1" customWidth="1"/>
    <col min="3276" max="3276" width="22.28515625" style="1" bestFit="1" customWidth="1"/>
    <col min="3277" max="3516" width="9.140625" style="1"/>
    <col min="3517" max="3517" width="4.28515625" style="1" customWidth="1"/>
    <col min="3518" max="3518" width="9.85546875" style="1" customWidth="1"/>
    <col min="3519" max="3519" width="55.42578125" style="1" bestFit="1" customWidth="1"/>
    <col min="3520" max="3520" width="12.85546875" style="1" customWidth="1"/>
    <col min="3521" max="3521" width="14.85546875" style="1" customWidth="1"/>
    <col min="3522" max="3522" width="14.28515625" style="1" customWidth="1"/>
    <col min="3523" max="3523" width="20.7109375" style="1" customWidth="1"/>
    <col min="3524" max="3524" width="21" style="1" customWidth="1"/>
    <col min="3525" max="3526" width="21.28515625" style="1" customWidth="1"/>
    <col min="3527" max="3528" width="22.42578125" style="1" bestFit="1" customWidth="1"/>
    <col min="3529" max="3529" width="22.28515625" style="1" bestFit="1" customWidth="1"/>
    <col min="3530" max="3530" width="16.7109375" style="1" customWidth="1"/>
    <col min="3531" max="3531" width="21.42578125" style="1" bestFit="1" customWidth="1"/>
    <col min="3532" max="3532" width="22.28515625" style="1" bestFit="1" customWidth="1"/>
    <col min="3533" max="3772" width="9.140625" style="1"/>
    <col min="3773" max="3773" width="4.28515625" style="1" customWidth="1"/>
    <col min="3774" max="3774" width="9.85546875" style="1" customWidth="1"/>
    <col min="3775" max="3775" width="55.42578125" style="1" bestFit="1" customWidth="1"/>
    <col min="3776" max="3776" width="12.85546875" style="1" customWidth="1"/>
    <col min="3777" max="3777" width="14.85546875" style="1" customWidth="1"/>
    <col min="3778" max="3778" width="14.28515625" style="1" customWidth="1"/>
    <col min="3779" max="3779" width="20.7109375" style="1" customWidth="1"/>
    <col min="3780" max="3780" width="21" style="1" customWidth="1"/>
    <col min="3781" max="3782" width="21.28515625" style="1" customWidth="1"/>
    <col min="3783" max="3784" width="22.42578125" style="1" bestFit="1" customWidth="1"/>
    <col min="3785" max="3785" width="22.28515625" style="1" bestFit="1" customWidth="1"/>
    <col min="3786" max="3786" width="16.7109375" style="1" customWidth="1"/>
    <col min="3787" max="3787" width="21.42578125" style="1" bestFit="1" customWidth="1"/>
    <col min="3788" max="3788" width="22.28515625" style="1" bestFit="1" customWidth="1"/>
    <col min="3789" max="4028" width="9.140625" style="1"/>
    <col min="4029" max="4029" width="4.28515625" style="1" customWidth="1"/>
    <col min="4030" max="4030" width="9.85546875" style="1" customWidth="1"/>
    <col min="4031" max="4031" width="55.42578125" style="1" bestFit="1" customWidth="1"/>
    <col min="4032" max="4032" width="12.85546875" style="1" customWidth="1"/>
    <col min="4033" max="4033" width="14.85546875" style="1" customWidth="1"/>
    <col min="4034" max="4034" width="14.28515625" style="1" customWidth="1"/>
    <col min="4035" max="4035" width="20.7109375" style="1" customWidth="1"/>
    <col min="4036" max="4036" width="21" style="1" customWidth="1"/>
    <col min="4037" max="4038" width="21.28515625" style="1" customWidth="1"/>
    <col min="4039" max="4040" width="22.42578125" style="1" bestFit="1" customWidth="1"/>
    <col min="4041" max="4041" width="22.28515625" style="1" bestFit="1" customWidth="1"/>
    <col min="4042" max="4042" width="16.7109375" style="1" customWidth="1"/>
    <col min="4043" max="4043" width="21.42578125" style="1" bestFit="1" customWidth="1"/>
    <col min="4044" max="4044" width="22.28515625" style="1" bestFit="1" customWidth="1"/>
    <col min="4045" max="4284" width="9.140625" style="1"/>
    <col min="4285" max="4285" width="4.28515625" style="1" customWidth="1"/>
    <col min="4286" max="4286" width="9.85546875" style="1" customWidth="1"/>
    <col min="4287" max="4287" width="55.42578125" style="1" bestFit="1" customWidth="1"/>
    <col min="4288" max="4288" width="12.85546875" style="1" customWidth="1"/>
    <col min="4289" max="4289" width="14.85546875" style="1" customWidth="1"/>
    <col min="4290" max="4290" width="14.28515625" style="1" customWidth="1"/>
    <col min="4291" max="4291" width="20.7109375" style="1" customWidth="1"/>
    <col min="4292" max="4292" width="21" style="1" customWidth="1"/>
    <col min="4293" max="4294" width="21.28515625" style="1" customWidth="1"/>
    <col min="4295" max="4296" width="22.42578125" style="1" bestFit="1" customWidth="1"/>
    <col min="4297" max="4297" width="22.28515625" style="1" bestFit="1" customWidth="1"/>
    <col min="4298" max="4298" width="16.7109375" style="1" customWidth="1"/>
    <col min="4299" max="4299" width="21.42578125" style="1" bestFit="1" customWidth="1"/>
    <col min="4300" max="4300" width="22.28515625" style="1" bestFit="1" customWidth="1"/>
    <col min="4301" max="4540" width="9.140625" style="1"/>
    <col min="4541" max="4541" width="4.28515625" style="1" customWidth="1"/>
    <col min="4542" max="4542" width="9.85546875" style="1" customWidth="1"/>
    <col min="4543" max="4543" width="55.42578125" style="1" bestFit="1" customWidth="1"/>
    <col min="4544" max="4544" width="12.85546875" style="1" customWidth="1"/>
    <col min="4545" max="4545" width="14.85546875" style="1" customWidth="1"/>
    <col min="4546" max="4546" width="14.28515625" style="1" customWidth="1"/>
    <col min="4547" max="4547" width="20.7109375" style="1" customWidth="1"/>
    <col min="4548" max="4548" width="21" style="1" customWidth="1"/>
    <col min="4549" max="4550" width="21.28515625" style="1" customWidth="1"/>
    <col min="4551" max="4552" width="22.42578125" style="1" bestFit="1" customWidth="1"/>
    <col min="4553" max="4553" width="22.28515625" style="1" bestFit="1" customWidth="1"/>
    <col min="4554" max="4554" width="16.7109375" style="1" customWidth="1"/>
    <col min="4555" max="4555" width="21.42578125" style="1" bestFit="1" customWidth="1"/>
    <col min="4556" max="4556" width="22.28515625" style="1" bestFit="1" customWidth="1"/>
    <col min="4557" max="4796" width="9.140625" style="1"/>
    <col min="4797" max="4797" width="4.28515625" style="1" customWidth="1"/>
    <col min="4798" max="4798" width="9.85546875" style="1" customWidth="1"/>
    <col min="4799" max="4799" width="55.42578125" style="1" bestFit="1" customWidth="1"/>
    <col min="4800" max="4800" width="12.85546875" style="1" customWidth="1"/>
    <col min="4801" max="4801" width="14.85546875" style="1" customWidth="1"/>
    <col min="4802" max="4802" width="14.28515625" style="1" customWidth="1"/>
    <col min="4803" max="4803" width="20.7109375" style="1" customWidth="1"/>
    <col min="4804" max="4804" width="21" style="1" customWidth="1"/>
    <col min="4805" max="4806" width="21.28515625" style="1" customWidth="1"/>
    <col min="4807" max="4808" width="22.42578125" style="1" bestFit="1" customWidth="1"/>
    <col min="4809" max="4809" width="22.28515625" style="1" bestFit="1" customWidth="1"/>
    <col min="4810" max="4810" width="16.7109375" style="1" customWidth="1"/>
    <col min="4811" max="4811" width="21.42578125" style="1" bestFit="1" customWidth="1"/>
    <col min="4812" max="4812" width="22.28515625" style="1" bestFit="1" customWidth="1"/>
    <col min="4813" max="5052" width="9.140625" style="1"/>
    <col min="5053" max="5053" width="4.28515625" style="1" customWidth="1"/>
    <col min="5054" max="5054" width="9.85546875" style="1" customWidth="1"/>
    <col min="5055" max="5055" width="55.42578125" style="1" bestFit="1" customWidth="1"/>
    <col min="5056" max="5056" width="12.85546875" style="1" customWidth="1"/>
    <col min="5057" max="5057" width="14.85546875" style="1" customWidth="1"/>
    <col min="5058" max="5058" width="14.28515625" style="1" customWidth="1"/>
    <col min="5059" max="5059" width="20.7109375" style="1" customWidth="1"/>
    <col min="5060" max="5060" width="21" style="1" customWidth="1"/>
    <col min="5061" max="5062" width="21.28515625" style="1" customWidth="1"/>
    <col min="5063" max="5064" width="22.42578125" style="1" bestFit="1" customWidth="1"/>
    <col min="5065" max="5065" width="22.28515625" style="1" bestFit="1" customWidth="1"/>
    <col min="5066" max="5066" width="16.7109375" style="1" customWidth="1"/>
    <col min="5067" max="5067" width="21.42578125" style="1" bestFit="1" customWidth="1"/>
    <col min="5068" max="5068" width="22.28515625" style="1" bestFit="1" customWidth="1"/>
    <col min="5069" max="5308" width="9.140625" style="1"/>
    <col min="5309" max="5309" width="4.28515625" style="1" customWidth="1"/>
    <col min="5310" max="5310" width="9.85546875" style="1" customWidth="1"/>
    <col min="5311" max="5311" width="55.42578125" style="1" bestFit="1" customWidth="1"/>
    <col min="5312" max="5312" width="12.85546875" style="1" customWidth="1"/>
    <col min="5313" max="5313" width="14.85546875" style="1" customWidth="1"/>
    <col min="5314" max="5314" width="14.28515625" style="1" customWidth="1"/>
    <col min="5315" max="5315" width="20.7109375" style="1" customWidth="1"/>
    <col min="5316" max="5316" width="21" style="1" customWidth="1"/>
    <col min="5317" max="5318" width="21.28515625" style="1" customWidth="1"/>
    <col min="5319" max="5320" width="22.42578125" style="1" bestFit="1" customWidth="1"/>
    <col min="5321" max="5321" width="22.28515625" style="1" bestFit="1" customWidth="1"/>
    <col min="5322" max="5322" width="16.7109375" style="1" customWidth="1"/>
    <col min="5323" max="5323" width="21.42578125" style="1" bestFit="1" customWidth="1"/>
    <col min="5324" max="5324" width="22.28515625" style="1" bestFit="1" customWidth="1"/>
    <col min="5325" max="5564" width="9.140625" style="1"/>
    <col min="5565" max="5565" width="4.28515625" style="1" customWidth="1"/>
    <col min="5566" max="5566" width="9.85546875" style="1" customWidth="1"/>
    <col min="5567" max="5567" width="55.42578125" style="1" bestFit="1" customWidth="1"/>
    <col min="5568" max="5568" width="12.85546875" style="1" customWidth="1"/>
    <col min="5569" max="5569" width="14.85546875" style="1" customWidth="1"/>
    <col min="5570" max="5570" width="14.28515625" style="1" customWidth="1"/>
    <col min="5571" max="5571" width="20.7109375" style="1" customWidth="1"/>
    <col min="5572" max="5572" width="21" style="1" customWidth="1"/>
    <col min="5573" max="5574" width="21.28515625" style="1" customWidth="1"/>
    <col min="5575" max="5576" width="22.42578125" style="1" bestFit="1" customWidth="1"/>
    <col min="5577" max="5577" width="22.28515625" style="1" bestFit="1" customWidth="1"/>
    <col min="5578" max="5578" width="16.7109375" style="1" customWidth="1"/>
    <col min="5579" max="5579" width="21.42578125" style="1" bestFit="1" customWidth="1"/>
    <col min="5580" max="5580" width="22.28515625" style="1" bestFit="1" customWidth="1"/>
    <col min="5581" max="5820" width="9.140625" style="1"/>
    <col min="5821" max="5821" width="4.28515625" style="1" customWidth="1"/>
    <col min="5822" max="5822" width="9.85546875" style="1" customWidth="1"/>
    <col min="5823" max="5823" width="55.42578125" style="1" bestFit="1" customWidth="1"/>
    <col min="5824" max="5824" width="12.85546875" style="1" customWidth="1"/>
    <col min="5825" max="5825" width="14.85546875" style="1" customWidth="1"/>
    <col min="5826" max="5826" width="14.28515625" style="1" customWidth="1"/>
    <col min="5827" max="5827" width="20.7109375" style="1" customWidth="1"/>
    <col min="5828" max="5828" width="21" style="1" customWidth="1"/>
    <col min="5829" max="5830" width="21.28515625" style="1" customWidth="1"/>
    <col min="5831" max="5832" width="22.42578125" style="1" bestFit="1" customWidth="1"/>
    <col min="5833" max="5833" width="22.28515625" style="1" bestFit="1" customWidth="1"/>
    <col min="5834" max="5834" width="16.7109375" style="1" customWidth="1"/>
    <col min="5835" max="5835" width="21.42578125" style="1" bestFit="1" customWidth="1"/>
    <col min="5836" max="5836" width="22.28515625" style="1" bestFit="1" customWidth="1"/>
    <col min="5837" max="6076" width="9.140625" style="1"/>
    <col min="6077" max="6077" width="4.28515625" style="1" customWidth="1"/>
    <col min="6078" max="6078" width="9.85546875" style="1" customWidth="1"/>
    <col min="6079" max="6079" width="55.42578125" style="1" bestFit="1" customWidth="1"/>
    <col min="6080" max="6080" width="12.85546875" style="1" customWidth="1"/>
    <col min="6081" max="6081" width="14.85546875" style="1" customWidth="1"/>
    <col min="6082" max="6082" width="14.28515625" style="1" customWidth="1"/>
    <col min="6083" max="6083" width="20.7109375" style="1" customWidth="1"/>
    <col min="6084" max="6084" width="21" style="1" customWidth="1"/>
    <col min="6085" max="6086" width="21.28515625" style="1" customWidth="1"/>
    <col min="6087" max="6088" width="22.42578125" style="1" bestFit="1" customWidth="1"/>
    <col min="6089" max="6089" width="22.28515625" style="1" bestFit="1" customWidth="1"/>
    <col min="6090" max="6090" width="16.7109375" style="1" customWidth="1"/>
    <col min="6091" max="6091" width="21.42578125" style="1" bestFit="1" customWidth="1"/>
    <col min="6092" max="6092" width="22.28515625" style="1" bestFit="1" customWidth="1"/>
    <col min="6093" max="6332" width="9.140625" style="1"/>
    <col min="6333" max="6333" width="4.28515625" style="1" customWidth="1"/>
    <col min="6334" max="6334" width="9.85546875" style="1" customWidth="1"/>
    <col min="6335" max="6335" width="55.42578125" style="1" bestFit="1" customWidth="1"/>
    <col min="6336" max="6336" width="12.85546875" style="1" customWidth="1"/>
    <col min="6337" max="6337" width="14.85546875" style="1" customWidth="1"/>
    <col min="6338" max="6338" width="14.28515625" style="1" customWidth="1"/>
    <col min="6339" max="6339" width="20.7109375" style="1" customWidth="1"/>
    <col min="6340" max="6340" width="21" style="1" customWidth="1"/>
    <col min="6341" max="6342" width="21.28515625" style="1" customWidth="1"/>
    <col min="6343" max="6344" width="22.42578125" style="1" bestFit="1" customWidth="1"/>
    <col min="6345" max="6345" width="22.28515625" style="1" bestFit="1" customWidth="1"/>
    <col min="6346" max="6346" width="16.7109375" style="1" customWidth="1"/>
    <col min="6347" max="6347" width="21.42578125" style="1" bestFit="1" customWidth="1"/>
    <col min="6348" max="6348" width="22.28515625" style="1" bestFit="1" customWidth="1"/>
    <col min="6349" max="6588" width="9.140625" style="1"/>
    <col min="6589" max="6589" width="4.28515625" style="1" customWidth="1"/>
    <col min="6590" max="6590" width="9.85546875" style="1" customWidth="1"/>
    <col min="6591" max="6591" width="55.42578125" style="1" bestFit="1" customWidth="1"/>
    <col min="6592" max="6592" width="12.85546875" style="1" customWidth="1"/>
    <col min="6593" max="6593" width="14.85546875" style="1" customWidth="1"/>
    <col min="6594" max="6594" width="14.28515625" style="1" customWidth="1"/>
    <col min="6595" max="6595" width="20.7109375" style="1" customWidth="1"/>
    <col min="6596" max="6596" width="21" style="1" customWidth="1"/>
    <col min="6597" max="6598" width="21.28515625" style="1" customWidth="1"/>
    <col min="6599" max="6600" width="22.42578125" style="1" bestFit="1" customWidth="1"/>
    <col min="6601" max="6601" width="22.28515625" style="1" bestFit="1" customWidth="1"/>
    <col min="6602" max="6602" width="16.7109375" style="1" customWidth="1"/>
    <col min="6603" max="6603" width="21.42578125" style="1" bestFit="1" customWidth="1"/>
    <col min="6604" max="6604" width="22.28515625" style="1" bestFit="1" customWidth="1"/>
    <col min="6605" max="6844" width="9.140625" style="1"/>
    <col min="6845" max="6845" width="4.28515625" style="1" customWidth="1"/>
    <col min="6846" max="6846" width="9.85546875" style="1" customWidth="1"/>
    <col min="6847" max="6847" width="55.42578125" style="1" bestFit="1" customWidth="1"/>
    <col min="6848" max="6848" width="12.85546875" style="1" customWidth="1"/>
    <col min="6849" max="6849" width="14.85546875" style="1" customWidth="1"/>
    <col min="6850" max="6850" width="14.28515625" style="1" customWidth="1"/>
    <col min="6851" max="6851" width="20.7109375" style="1" customWidth="1"/>
    <col min="6852" max="6852" width="21" style="1" customWidth="1"/>
    <col min="6853" max="6854" width="21.28515625" style="1" customWidth="1"/>
    <col min="6855" max="6856" width="22.42578125" style="1" bestFit="1" customWidth="1"/>
    <col min="6857" max="6857" width="22.28515625" style="1" bestFit="1" customWidth="1"/>
    <col min="6858" max="6858" width="16.7109375" style="1" customWidth="1"/>
    <col min="6859" max="6859" width="21.42578125" style="1" bestFit="1" customWidth="1"/>
    <col min="6860" max="6860" width="22.28515625" style="1" bestFit="1" customWidth="1"/>
    <col min="6861" max="7100" width="9.140625" style="1"/>
    <col min="7101" max="7101" width="4.28515625" style="1" customWidth="1"/>
    <col min="7102" max="7102" width="9.85546875" style="1" customWidth="1"/>
    <col min="7103" max="7103" width="55.42578125" style="1" bestFit="1" customWidth="1"/>
    <col min="7104" max="7104" width="12.85546875" style="1" customWidth="1"/>
    <col min="7105" max="7105" width="14.85546875" style="1" customWidth="1"/>
    <col min="7106" max="7106" width="14.28515625" style="1" customWidth="1"/>
    <col min="7107" max="7107" width="20.7109375" style="1" customWidth="1"/>
    <col min="7108" max="7108" width="21" style="1" customWidth="1"/>
    <col min="7109" max="7110" width="21.28515625" style="1" customWidth="1"/>
    <col min="7111" max="7112" width="22.42578125" style="1" bestFit="1" customWidth="1"/>
    <col min="7113" max="7113" width="22.28515625" style="1" bestFit="1" customWidth="1"/>
    <col min="7114" max="7114" width="16.7109375" style="1" customWidth="1"/>
    <col min="7115" max="7115" width="21.42578125" style="1" bestFit="1" customWidth="1"/>
    <col min="7116" max="7116" width="22.28515625" style="1" bestFit="1" customWidth="1"/>
    <col min="7117" max="7356" width="9.140625" style="1"/>
    <col min="7357" max="7357" width="4.28515625" style="1" customWidth="1"/>
    <col min="7358" max="7358" width="9.85546875" style="1" customWidth="1"/>
    <col min="7359" max="7359" width="55.42578125" style="1" bestFit="1" customWidth="1"/>
    <col min="7360" max="7360" width="12.85546875" style="1" customWidth="1"/>
    <col min="7361" max="7361" width="14.85546875" style="1" customWidth="1"/>
    <col min="7362" max="7362" width="14.28515625" style="1" customWidth="1"/>
    <col min="7363" max="7363" width="20.7109375" style="1" customWidth="1"/>
    <col min="7364" max="7364" width="21" style="1" customWidth="1"/>
    <col min="7365" max="7366" width="21.28515625" style="1" customWidth="1"/>
    <col min="7367" max="7368" width="22.42578125" style="1" bestFit="1" customWidth="1"/>
    <col min="7369" max="7369" width="22.28515625" style="1" bestFit="1" customWidth="1"/>
    <col min="7370" max="7370" width="16.7109375" style="1" customWidth="1"/>
    <col min="7371" max="7371" width="21.42578125" style="1" bestFit="1" customWidth="1"/>
    <col min="7372" max="7372" width="22.28515625" style="1" bestFit="1" customWidth="1"/>
    <col min="7373" max="7612" width="9.140625" style="1"/>
    <col min="7613" max="7613" width="4.28515625" style="1" customWidth="1"/>
    <col min="7614" max="7614" width="9.85546875" style="1" customWidth="1"/>
    <col min="7615" max="7615" width="55.42578125" style="1" bestFit="1" customWidth="1"/>
    <col min="7616" max="7616" width="12.85546875" style="1" customWidth="1"/>
    <col min="7617" max="7617" width="14.85546875" style="1" customWidth="1"/>
    <col min="7618" max="7618" width="14.28515625" style="1" customWidth="1"/>
    <col min="7619" max="7619" width="20.7109375" style="1" customWidth="1"/>
    <col min="7620" max="7620" width="21" style="1" customWidth="1"/>
    <col min="7621" max="7622" width="21.28515625" style="1" customWidth="1"/>
    <col min="7623" max="7624" width="22.42578125" style="1" bestFit="1" customWidth="1"/>
    <col min="7625" max="7625" width="22.28515625" style="1" bestFit="1" customWidth="1"/>
    <col min="7626" max="7626" width="16.7109375" style="1" customWidth="1"/>
    <col min="7627" max="7627" width="21.42578125" style="1" bestFit="1" customWidth="1"/>
    <col min="7628" max="7628" width="22.28515625" style="1" bestFit="1" customWidth="1"/>
    <col min="7629" max="7868" width="9.140625" style="1"/>
    <col min="7869" max="7869" width="4.28515625" style="1" customWidth="1"/>
    <col min="7870" max="7870" width="9.85546875" style="1" customWidth="1"/>
    <col min="7871" max="7871" width="55.42578125" style="1" bestFit="1" customWidth="1"/>
    <col min="7872" max="7872" width="12.85546875" style="1" customWidth="1"/>
    <col min="7873" max="7873" width="14.85546875" style="1" customWidth="1"/>
    <col min="7874" max="7874" width="14.28515625" style="1" customWidth="1"/>
    <col min="7875" max="7875" width="20.7109375" style="1" customWidth="1"/>
    <col min="7876" max="7876" width="21" style="1" customWidth="1"/>
    <col min="7877" max="7878" width="21.28515625" style="1" customWidth="1"/>
    <col min="7879" max="7880" width="22.42578125" style="1" bestFit="1" customWidth="1"/>
    <col min="7881" max="7881" width="22.28515625" style="1" bestFit="1" customWidth="1"/>
    <col min="7882" max="7882" width="16.7109375" style="1" customWidth="1"/>
    <col min="7883" max="7883" width="21.42578125" style="1" bestFit="1" customWidth="1"/>
    <col min="7884" max="7884" width="22.28515625" style="1" bestFit="1" customWidth="1"/>
    <col min="7885" max="8124" width="9.140625" style="1"/>
    <col min="8125" max="8125" width="4.28515625" style="1" customWidth="1"/>
    <col min="8126" max="8126" width="9.85546875" style="1" customWidth="1"/>
    <col min="8127" max="8127" width="55.42578125" style="1" bestFit="1" customWidth="1"/>
    <col min="8128" max="8128" width="12.85546875" style="1" customWidth="1"/>
    <col min="8129" max="8129" width="14.85546875" style="1" customWidth="1"/>
    <col min="8130" max="8130" width="14.28515625" style="1" customWidth="1"/>
    <col min="8131" max="8131" width="20.7109375" style="1" customWidth="1"/>
    <col min="8132" max="8132" width="21" style="1" customWidth="1"/>
    <col min="8133" max="8134" width="21.28515625" style="1" customWidth="1"/>
    <col min="8135" max="8136" width="22.42578125" style="1" bestFit="1" customWidth="1"/>
    <col min="8137" max="8137" width="22.28515625" style="1" bestFit="1" customWidth="1"/>
    <col min="8138" max="8138" width="16.7109375" style="1" customWidth="1"/>
    <col min="8139" max="8139" width="21.42578125" style="1" bestFit="1" customWidth="1"/>
    <col min="8140" max="8140" width="22.28515625" style="1" bestFit="1" customWidth="1"/>
    <col min="8141" max="8380" width="9.140625" style="1"/>
    <col min="8381" max="8381" width="4.28515625" style="1" customWidth="1"/>
    <col min="8382" max="8382" width="9.85546875" style="1" customWidth="1"/>
    <col min="8383" max="8383" width="55.42578125" style="1" bestFit="1" customWidth="1"/>
    <col min="8384" max="8384" width="12.85546875" style="1" customWidth="1"/>
    <col min="8385" max="8385" width="14.85546875" style="1" customWidth="1"/>
    <col min="8386" max="8386" width="14.28515625" style="1" customWidth="1"/>
    <col min="8387" max="8387" width="20.7109375" style="1" customWidth="1"/>
    <col min="8388" max="8388" width="21" style="1" customWidth="1"/>
    <col min="8389" max="8390" width="21.28515625" style="1" customWidth="1"/>
    <col min="8391" max="8392" width="22.42578125" style="1" bestFit="1" customWidth="1"/>
    <col min="8393" max="8393" width="22.28515625" style="1" bestFit="1" customWidth="1"/>
    <col min="8394" max="8394" width="16.7109375" style="1" customWidth="1"/>
    <col min="8395" max="8395" width="21.42578125" style="1" bestFit="1" customWidth="1"/>
    <col min="8396" max="8396" width="22.28515625" style="1" bestFit="1" customWidth="1"/>
    <col min="8397" max="8636" width="9.140625" style="1"/>
    <col min="8637" max="8637" width="4.28515625" style="1" customWidth="1"/>
    <col min="8638" max="8638" width="9.85546875" style="1" customWidth="1"/>
    <col min="8639" max="8639" width="55.42578125" style="1" bestFit="1" customWidth="1"/>
    <col min="8640" max="8640" width="12.85546875" style="1" customWidth="1"/>
    <col min="8641" max="8641" width="14.85546875" style="1" customWidth="1"/>
    <col min="8642" max="8642" width="14.28515625" style="1" customWidth="1"/>
    <col min="8643" max="8643" width="20.7109375" style="1" customWidth="1"/>
    <col min="8644" max="8644" width="21" style="1" customWidth="1"/>
    <col min="8645" max="8646" width="21.28515625" style="1" customWidth="1"/>
    <col min="8647" max="8648" width="22.42578125" style="1" bestFit="1" customWidth="1"/>
    <col min="8649" max="8649" width="22.28515625" style="1" bestFit="1" customWidth="1"/>
    <col min="8650" max="8650" width="16.7109375" style="1" customWidth="1"/>
    <col min="8651" max="8651" width="21.42578125" style="1" bestFit="1" customWidth="1"/>
    <col min="8652" max="8652" width="22.28515625" style="1" bestFit="1" customWidth="1"/>
    <col min="8653" max="8892" width="9.140625" style="1"/>
    <col min="8893" max="8893" width="4.28515625" style="1" customWidth="1"/>
    <col min="8894" max="8894" width="9.85546875" style="1" customWidth="1"/>
    <col min="8895" max="8895" width="55.42578125" style="1" bestFit="1" customWidth="1"/>
    <col min="8896" max="8896" width="12.85546875" style="1" customWidth="1"/>
    <col min="8897" max="8897" width="14.85546875" style="1" customWidth="1"/>
    <col min="8898" max="8898" width="14.28515625" style="1" customWidth="1"/>
    <col min="8899" max="8899" width="20.7109375" style="1" customWidth="1"/>
    <col min="8900" max="8900" width="21" style="1" customWidth="1"/>
    <col min="8901" max="8902" width="21.28515625" style="1" customWidth="1"/>
    <col min="8903" max="8904" width="22.42578125" style="1" bestFit="1" customWidth="1"/>
    <col min="8905" max="8905" width="22.28515625" style="1" bestFit="1" customWidth="1"/>
    <col min="8906" max="8906" width="16.7109375" style="1" customWidth="1"/>
    <col min="8907" max="8907" width="21.42578125" style="1" bestFit="1" customWidth="1"/>
    <col min="8908" max="8908" width="22.28515625" style="1" bestFit="1" customWidth="1"/>
    <col min="8909" max="9148" width="9.140625" style="1"/>
    <col min="9149" max="9149" width="4.28515625" style="1" customWidth="1"/>
    <col min="9150" max="9150" width="9.85546875" style="1" customWidth="1"/>
    <col min="9151" max="9151" width="55.42578125" style="1" bestFit="1" customWidth="1"/>
    <col min="9152" max="9152" width="12.85546875" style="1" customWidth="1"/>
    <col min="9153" max="9153" width="14.85546875" style="1" customWidth="1"/>
    <col min="9154" max="9154" width="14.28515625" style="1" customWidth="1"/>
    <col min="9155" max="9155" width="20.7109375" style="1" customWidth="1"/>
    <col min="9156" max="9156" width="21" style="1" customWidth="1"/>
    <col min="9157" max="9158" width="21.28515625" style="1" customWidth="1"/>
    <col min="9159" max="9160" width="22.42578125" style="1" bestFit="1" customWidth="1"/>
    <col min="9161" max="9161" width="22.28515625" style="1" bestFit="1" customWidth="1"/>
    <col min="9162" max="9162" width="16.7109375" style="1" customWidth="1"/>
    <col min="9163" max="9163" width="21.42578125" style="1" bestFit="1" customWidth="1"/>
    <col min="9164" max="9164" width="22.28515625" style="1" bestFit="1" customWidth="1"/>
    <col min="9165" max="9404" width="9.140625" style="1"/>
    <col min="9405" max="9405" width="4.28515625" style="1" customWidth="1"/>
    <col min="9406" max="9406" width="9.85546875" style="1" customWidth="1"/>
    <col min="9407" max="9407" width="55.42578125" style="1" bestFit="1" customWidth="1"/>
    <col min="9408" max="9408" width="12.85546875" style="1" customWidth="1"/>
    <col min="9409" max="9409" width="14.85546875" style="1" customWidth="1"/>
    <col min="9410" max="9410" width="14.28515625" style="1" customWidth="1"/>
    <col min="9411" max="9411" width="20.7109375" style="1" customWidth="1"/>
    <col min="9412" max="9412" width="21" style="1" customWidth="1"/>
    <col min="9413" max="9414" width="21.28515625" style="1" customWidth="1"/>
    <col min="9415" max="9416" width="22.42578125" style="1" bestFit="1" customWidth="1"/>
    <col min="9417" max="9417" width="22.28515625" style="1" bestFit="1" customWidth="1"/>
    <col min="9418" max="9418" width="16.7109375" style="1" customWidth="1"/>
    <col min="9419" max="9419" width="21.42578125" style="1" bestFit="1" customWidth="1"/>
    <col min="9420" max="9420" width="22.28515625" style="1" bestFit="1" customWidth="1"/>
    <col min="9421" max="9660" width="9.140625" style="1"/>
    <col min="9661" max="9661" width="4.28515625" style="1" customWidth="1"/>
    <col min="9662" max="9662" width="9.85546875" style="1" customWidth="1"/>
    <col min="9663" max="9663" width="55.42578125" style="1" bestFit="1" customWidth="1"/>
    <col min="9664" max="9664" width="12.85546875" style="1" customWidth="1"/>
    <col min="9665" max="9665" width="14.85546875" style="1" customWidth="1"/>
    <col min="9666" max="9666" width="14.28515625" style="1" customWidth="1"/>
    <col min="9667" max="9667" width="20.7109375" style="1" customWidth="1"/>
    <col min="9668" max="9668" width="21" style="1" customWidth="1"/>
    <col min="9669" max="9670" width="21.28515625" style="1" customWidth="1"/>
    <col min="9671" max="9672" width="22.42578125" style="1" bestFit="1" customWidth="1"/>
    <col min="9673" max="9673" width="22.28515625" style="1" bestFit="1" customWidth="1"/>
    <col min="9674" max="9674" width="16.7109375" style="1" customWidth="1"/>
    <col min="9675" max="9675" width="21.42578125" style="1" bestFit="1" customWidth="1"/>
    <col min="9676" max="9676" width="22.28515625" style="1" bestFit="1" customWidth="1"/>
    <col min="9677" max="9916" width="9.140625" style="1"/>
    <col min="9917" max="9917" width="4.28515625" style="1" customWidth="1"/>
    <col min="9918" max="9918" width="9.85546875" style="1" customWidth="1"/>
    <col min="9919" max="9919" width="55.42578125" style="1" bestFit="1" customWidth="1"/>
    <col min="9920" max="9920" width="12.85546875" style="1" customWidth="1"/>
    <col min="9921" max="9921" width="14.85546875" style="1" customWidth="1"/>
    <col min="9922" max="9922" width="14.28515625" style="1" customWidth="1"/>
    <col min="9923" max="9923" width="20.7109375" style="1" customWidth="1"/>
    <col min="9924" max="9924" width="21" style="1" customWidth="1"/>
    <col min="9925" max="9926" width="21.28515625" style="1" customWidth="1"/>
    <col min="9927" max="9928" width="22.42578125" style="1" bestFit="1" customWidth="1"/>
    <col min="9929" max="9929" width="22.28515625" style="1" bestFit="1" customWidth="1"/>
    <col min="9930" max="9930" width="16.7109375" style="1" customWidth="1"/>
    <col min="9931" max="9931" width="21.42578125" style="1" bestFit="1" customWidth="1"/>
    <col min="9932" max="9932" width="22.28515625" style="1" bestFit="1" customWidth="1"/>
    <col min="9933" max="10172" width="9.140625" style="1"/>
    <col min="10173" max="10173" width="4.28515625" style="1" customWidth="1"/>
    <col min="10174" max="10174" width="9.85546875" style="1" customWidth="1"/>
    <col min="10175" max="10175" width="55.42578125" style="1" bestFit="1" customWidth="1"/>
    <col min="10176" max="10176" width="12.85546875" style="1" customWidth="1"/>
    <col min="10177" max="10177" width="14.85546875" style="1" customWidth="1"/>
    <col min="10178" max="10178" width="14.28515625" style="1" customWidth="1"/>
    <col min="10179" max="10179" width="20.7109375" style="1" customWidth="1"/>
    <col min="10180" max="10180" width="21" style="1" customWidth="1"/>
    <col min="10181" max="10182" width="21.28515625" style="1" customWidth="1"/>
    <col min="10183" max="10184" width="22.42578125" style="1" bestFit="1" customWidth="1"/>
    <col min="10185" max="10185" width="22.28515625" style="1" bestFit="1" customWidth="1"/>
    <col min="10186" max="10186" width="16.7109375" style="1" customWidth="1"/>
    <col min="10187" max="10187" width="21.42578125" style="1" bestFit="1" customWidth="1"/>
    <col min="10188" max="10188" width="22.28515625" style="1" bestFit="1" customWidth="1"/>
    <col min="10189" max="10428" width="9.140625" style="1"/>
    <col min="10429" max="10429" width="4.28515625" style="1" customWidth="1"/>
    <col min="10430" max="10430" width="9.85546875" style="1" customWidth="1"/>
    <col min="10431" max="10431" width="55.42578125" style="1" bestFit="1" customWidth="1"/>
    <col min="10432" max="10432" width="12.85546875" style="1" customWidth="1"/>
    <col min="10433" max="10433" width="14.85546875" style="1" customWidth="1"/>
    <col min="10434" max="10434" width="14.28515625" style="1" customWidth="1"/>
    <col min="10435" max="10435" width="20.7109375" style="1" customWidth="1"/>
    <col min="10436" max="10436" width="21" style="1" customWidth="1"/>
    <col min="10437" max="10438" width="21.28515625" style="1" customWidth="1"/>
    <col min="10439" max="10440" width="22.42578125" style="1" bestFit="1" customWidth="1"/>
    <col min="10441" max="10441" width="22.28515625" style="1" bestFit="1" customWidth="1"/>
    <col min="10442" max="10442" width="16.7109375" style="1" customWidth="1"/>
    <col min="10443" max="10443" width="21.42578125" style="1" bestFit="1" customWidth="1"/>
    <col min="10444" max="10444" width="22.28515625" style="1" bestFit="1" customWidth="1"/>
    <col min="10445" max="10684" width="9.140625" style="1"/>
    <col min="10685" max="10685" width="4.28515625" style="1" customWidth="1"/>
    <col min="10686" max="10686" width="9.85546875" style="1" customWidth="1"/>
    <col min="10687" max="10687" width="55.42578125" style="1" bestFit="1" customWidth="1"/>
    <col min="10688" max="10688" width="12.85546875" style="1" customWidth="1"/>
    <col min="10689" max="10689" width="14.85546875" style="1" customWidth="1"/>
    <col min="10690" max="10690" width="14.28515625" style="1" customWidth="1"/>
    <col min="10691" max="10691" width="20.7109375" style="1" customWidth="1"/>
    <col min="10692" max="10692" width="21" style="1" customWidth="1"/>
    <col min="10693" max="10694" width="21.28515625" style="1" customWidth="1"/>
    <col min="10695" max="10696" width="22.42578125" style="1" bestFit="1" customWidth="1"/>
    <col min="10697" max="10697" width="22.28515625" style="1" bestFit="1" customWidth="1"/>
    <col min="10698" max="10698" width="16.7109375" style="1" customWidth="1"/>
    <col min="10699" max="10699" width="21.42578125" style="1" bestFit="1" customWidth="1"/>
    <col min="10700" max="10700" width="22.28515625" style="1" bestFit="1" customWidth="1"/>
    <col min="10701" max="10940" width="9.140625" style="1"/>
    <col min="10941" max="10941" width="4.28515625" style="1" customWidth="1"/>
    <col min="10942" max="10942" width="9.85546875" style="1" customWidth="1"/>
    <col min="10943" max="10943" width="55.42578125" style="1" bestFit="1" customWidth="1"/>
    <col min="10944" max="10944" width="12.85546875" style="1" customWidth="1"/>
    <col min="10945" max="10945" width="14.85546875" style="1" customWidth="1"/>
    <col min="10946" max="10946" width="14.28515625" style="1" customWidth="1"/>
    <col min="10947" max="10947" width="20.7109375" style="1" customWidth="1"/>
    <col min="10948" max="10948" width="21" style="1" customWidth="1"/>
    <col min="10949" max="10950" width="21.28515625" style="1" customWidth="1"/>
    <col min="10951" max="10952" width="22.42578125" style="1" bestFit="1" customWidth="1"/>
    <col min="10953" max="10953" width="22.28515625" style="1" bestFit="1" customWidth="1"/>
    <col min="10954" max="10954" width="16.7109375" style="1" customWidth="1"/>
    <col min="10955" max="10955" width="21.42578125" style="1" bestFit="1" customWidth="1"/>
    <col min="10956" max="10956" width="22.28515625" style="1" bestFit="1" customWidth="1"/>
    <col min="10957" max="11196" width="9.140625" style="1"/>
    <col min="11197" max="11197" width="4.28515625" style="1" customWidth="1"/>
    <col min="11198" max="11198" width="9.85546875" style="1" customWidth="1"/>
    <col min="11199" max="11199" width="55.42578125" style="1" bestFit="1" customWidth="1"/>
    <col min="11200" max="11200" width="12.85546875" style="1" customWidth="1"/>
    <col min="11201" max="11201" width="14.85546875" style="1" customWidth="1"/>
    <col min="11202" max="11202" width="14.28515625" style="1" customWidth="1"/>
    <col min="11203" max="11203" width="20.7109375" style="1" customWidth="1"/>
    <col min="11204" max="11204" width="21" style="1" customWidth="1"/>
    <col min="11205" max="11206" width="21.28515625" style="1" customWidth="1"/>
    <col min="11207" max="11208" width="22.42578125" style="1" bestFit="1" customWidth="1"/>
    <col min="11209" max="11209" width="22.28515625" style="1" bestFit="1" customWidth="1"/>
    <col min="11210" max="11210" width="16.7109375" style="1" customWidth="1"/>
    <col min="11211" max="11211" width="21.42578125" style="1" bestFit="1" customWidth="1"/>
    <col min="11212" max="11212" width="22.28515625" style="1" bestFit="1" customWidth="1"/>
    <col min="11213" max="11452" width="9.140625" style="1"/>
    <col min="11453" max="11453" width="4.28515625" style="1" customWidth="1"/>
    <col min="11454" max="11454" width="9.85546875" style="1" customWidth="1"/>
    <col min="11455" max="11455" width="55.42578125" style="1" bestFit="1" customWidth="1"/>
    <col min="11456" max="11456" width="12.85546875" style="1" customWidth="1"/>
    <col min="11457" max="11457" width="14.85546875" style="1" customWidth="1"/>
    <col min="11458" max="11458" width="14.28515625" style="1" customWidth="1"/>
    <col min="11459" max="11459" width="20.7109375" style="1" customWidth="1"/>
    <col min="11460" max="11460" width="21" style="1" customWidth="1"/>
    <col min="11461" max="11462" width="21.28515625" style="1" customWidth="1"/>
    <col min="11463" max="11464" width="22.42578125" style="1" bestFit="1" customWidth="1"/>
    <col min="11465" max="11465" width="22.28515625" style="1" bestFit="1" customWidth="1"/>
    <col min="11466" max="11466" width="16.7109375" style="1" customWidth="1"/>
    <col min="11467" max="11467" width="21.42578125" style="1" bestFit="1" customWidth="1"/>
    <col min="11468" max="11468" width="22.28515625" style="1" bestFit="1" customWidth="1"/>
    <col min="11469" max="11708" width="9.140625" style="1"/>
    <col min="11709" max="11709" width="4.28515625" style="1" customWidth="1"/>
    <col min="11710" max="11710" width="9.85546875" style="1" customWidth="1"/>
    <col min="11711" max="11711" width="55.42578125" style="1" bestFit="1" customWidth="1"/>
    <col min="11712" max="11712" width="12.85546875" style="1" customWidth="1"/>
    <col min="11713" max="11713" width="14.85546875" style="1" customWidth="1"/>
    <col min="11714" max="11714" width="14.28515625" style="1" customWidth="1"/>
    <col min="11715" max="11715" width="20.7109375" style="1" customWidth="1"/>
    <col min="11716" max="11716" width="21" style="1" customWidth="1"/>
    <col min="11717" max="11718" width="21.28515625" style="1" customWidth="1"/>
    <col min="11719" max="11720" width="22.42578125" style="1" bestFit="1" customWidth="1"/>
    <col min="11721" max="11721" width="22.28515625" style="1" bestFit="1" customWidth="1"/>
    <col min="11722" max="11722" width="16.7109375" style="1" customWidth="1"/>
    <col min="11723" max="11723" width="21.42578125" style="1" bestFit="1" customWidth="1"/>
    <col min="11724" max="11724" width="22.28515625" style="1" bestFit="1" customWidth="1"/>
    <col min="11725" max="11964" width="9.140625" style="1"/>
    <col min="11965" max="11965" width="4.28515625" style="1" customWidth="1"/>
    <col min="11966" max="11966" width="9.85546875" style="1" customWidth="1"/>
    <col min="11967" max="11967" width="55.42578125" style="1" bestFit="1" customWidth="1"/>
    <col min="11968" max="11968" width="12.85546875" style="1" customWidth="1"/>
    <col min="11969" max="11969" width="14.85546875" style="1" customWidth="1"/>
    <col min="11970" max="11970" width="14.28515625" style="1" customWidth="1"/>
    <col min="11971" max="11971" width="20.7109375" style="1" customWidth="1"/>
    <col min="11972" max="11972" width="21" style="1" customWidth="1"/>
    <col min="11973" max="11974" width="21.28515625" style="1" customWidth="1"/>
    <col min="11975" max="11976" width="22.42578125" style="1" bestFit="1" customWidth="1"/>
    <col min="11977" max="11977" width="22.28515625" style="1" bestFit="1" customWidth="1"/>
    <col min="11978" max="11978" width="16.7109375" style="1" customWidth="1"/>
    <col min="11979" max="11979" width="21.42578125" style="1" bestFit="1" customWidth="1"/>
    <col min="11980" max="11980" width="22.28515625" style="1" bestFit="1" customWidth="1"/>
    <col min="11981" max="12220" width="9.140625" style="1"/>
    <col min="12221" max="12221" width="4.28515625" style="1" customWidth="1"/>
    <col min="12222" max="12222" width="9.85546875" style="1" customWidth="1"/>
    <col min="12223" max="12223" width="55.42578125" style="1" bestFit="1" customWidth="1"/>
    <col min="12224" max="12224" width="12.85546875" style="1" customWidth="1"/>
    <col min="12225" max="12225" width="14.85546875" style="1" customWidth="1"/>
    <col min="12226" max="12226" width="14.28515625" style="1" customWidth="1"/>
    <col min="12227" max="12227" width="20.7109375" style="1" customWidth="1"/>
    <col min="12228" max="12228" width="21" style="1" customWidth="1"/>
    <col min="12229" max="12230" width="21.28515625" style="1" customWidth="1"/>
    <col min="12231" max="12232" width="22.42578125" style="1" bestFit="1" customWidth="1"/>
    <col min="12233" max="12233" width="22.28515625" style="1" bestFit="1" customWidth="1"/>
    <col min="12234" max="12234" width="16.7109375" style="1" customWidth="1"/>
    <col min="12235" max="12235" width="21.42578125" style="1" bestFit="1" customWidth="1"/>
    <col min="12236" max="12236" width="22.28515625" style="1" bestFit="1" customWidth="1"/>
    <col min="12237" max="12476" width="9.140625" style="1"/>
    <col min="12477" max="12477" width="4.28515625" style="1" customWidth="1"/>
    <col min="12478" max="12478" width="9.85546875" style="1" customWidth="1"/>
    <col min="12479" max="12479" width="55.42578125" style="1" bestFit="1" customWidth="1"/>
    <col min="12480" max="12480" width="12.85546875" style="1" customWidth="1"/>
    <col min="12481" max="12481" width="14.85546875" style="1" customWidth="1"/>
    <col min="12482" max="12482" width="14.28515625" style="1" customWidth="1"/>
    <col min="12483" max="12483" width="20.7109375" style="1" customWidth="1"/>
    <col min="12484" max="12484" width="21" style="1" customWidth="1"/>
    <col min="12485" max="12486" width="21.28515625" style="1" customWidth="1"/>
    <col min="12487" max="12488" width="22.42578125" style="1" bestFit="1" customWidth="1"/>
    <col min="12489" max="12489" width="22.28515625" style="1" bestFit="1" customWidth="1"/>
    <col min="12490" max="12490" width="16.7109375" style="1" customWidth="1"/>
    <col min="12491" max="12491" width="21.42578125" style="1" bestFit="1" customWidth="1"/>
    <col min="12492" max="12492" width="22.28515625" style="1" bestFit="1" customWidth="1"/>
    <col min="12493" max="12732" width="9.140625" style="1"/>
    <col min="12733" max="12733" width="4.28515625" style="1" customWidth="1"/>
    <col min="12734" max="12734" width="9.85546875" style="1" customWidth="1"/>
    <col min="12735" max="12735" width="55.42578125" style="1" bestFit="1" customWidth="1"/>
    <col min="12736" max="12736" width="12.85546875" style="1" customWidth="1"/>
    <col min="12737" max="12737" width="14.85546875" style="1" customWidth="1"/>
    <col min="12738" max="12738" width="14.28515625" style="1" customWidth="1"/>
    <col min="12739" max="12739" width="20.7109375" style="1" customWidth="1"/>
    <col min="12740" max="12740" width="21" style="1" customWidth="1"/>
    <col min="12741" max="12742" width="21.28515625" style="1" customWidth="1"/>
    <col min="12743" max="12744" width="22.42578125" style="1" bestFit="1" customWidth="1"/>
    <col min="12745" max="12745" width="22.28515625" style="1" bestFit="1" customWidth="1"/>
    <col min="12746" max="12746" width="16.7109375" style="1" customWidth="1"/>
    <col min="12747" max="12747" width="21.42578125" style="1" bestFit="1" customWidth="1"/>
    <col min="12748" max="12748" width="22.28515625" style="1" bestFit="1" customWidth="1"/>
    <col min="12749" max="12988" width="9.140625" style="1"/>
    <col min="12989" max="12989" width="4.28515625" style="1" customWidth="1"/>
    <col min="12990" max="12990" width="9.85546875" style="1" customWidth="1"/>
    <col min="12991" max="12991" width="55.42578125" style="1" bestFit="1" customWidth="1"/>
    <col min="12992" max="12992" width="12.85546875" style="1" customWidth="1"/>
    <col min="12993" max="12993" width="14.85546875" style="1" customWidth="1"/>
    <col min="12994" max="12994" width="14.28515625" style="1" customWidth="1"/>
    <col min="12995" max="12995" width="20.7109375" style="1" customWidth="1"/>
    <col min="12996" max="12996" width="21" style="1" customWidth="1"/>
    <col min="12997" max="12998" width="21.28515625" style="1" customWidth="1"/>
    <col min="12999" max="13000" width="22.42578125" style="1" bestFit="1" customWidth="1"/>
    <col min="13001" max="13001" width="22.28515625" style="1" bestFit="1" customWidth="1"/>
    <col min="13002" max="13002" width="16.7109375" style="1" customWidth="1"/>
    <col min="13003" max="13003" width="21.42578125" style="1" bestFit="1" customWidth="1"/>
    <col min="13004" max="13004" width="22.28515625" style="1" bestFit="1" customWidth="1"/>
    <col min="13005" max="13244" width="9.140625" style="1"/>
    <col min="13245" max="13245" width="4.28515625" style="1" customWidth="1"/>
    <col min="13246" max="13246" width="9.85546875" style="1" customWidth="1"/>
    <col min="13247" max="13247" width="55.42578125" style="1" bestFit="1" customWidth="1"/>
    <col min="13248" max="13248" width="12.85546875" style="1" customWidth="1"/>
    <col min="13249" max="13249" width="14.85546875" style="1" customWidth="1"/>
    <col min="13250" max="13250" width="14.28515625" style="1" customWidth="1"/>
    <col min="13251" max="13251" width="20.7109375" style="1" customWidth="1"/>
    <col min="13252" max="13252" width="21" style="1" customWidth="1"/>
    <col min="13253" max="13254" width="21.28515625" style="1" customWidth="1"/>
    <col min="13255" max="13256" width="22.42578125" style="1" bestFit="1" customWidth="1"/>
    <col min="13257" max="13257" width="22.28515625" style="1" bestFit="1" customWidth="1"/>
    <col min="13258" max="13258" width="16.7109375" style="1" customWidth="1"/>
    <col min="13259" max="13259" width="21.42578125" style="1" bestFit="1" customWidth="1"/>
    <col min="13260" max="13260" width="22.28515625" style="1" bestFit="1" customWidth="1"/>
    <col min="13261" max="13500" width="9.140625" style="1"/>
    <col min="13501" max="13501" width="4.28515625" style="1" customWidth="1"/>
    <col min="13502" max="13502" width="9.85546875" style="1" customWidth="1"/>
    <col min="13503" max="13503" width="55.42578125" style="1" bestFit="1" customWidth="1"/>
    <col min="13504" max="13504" width="12.85546875" style="1" customWidth="1"/>
    <col min="13505" max="13505" width="14.85546875" style="1" customWidth="1"/>
    <col min="13506" max="13506" width="14.28515625" style="1" customWidth="1"/>
    <col min="13507" max="13507" width="20.7109375" style="1" customWidth="1"/>
    <col min="13508" max="13508" width="21" style="1" customWidth="1"/>
    <col min="13509" max="13510" width="21.28515625" style="1" customWidth="1"/>
    <col min="13511" max="13512" width="22.42578125" style="1" bestFit="1" customWidth="1"/>
    <col min="13513" max="13513" width="22.28515625" style="1" bestFit="1" customWidth="1"/>
    <col min="13514" max="13514" width="16.7109375" style="1" customWidth="1"/>
    <col min="13515" max="13515" width="21.42578125" style="1" bestFit="1" customWidth="1"/>
    <col min="13516" max="13516" width="22.28515625" style="1" bestFit="1" customWidth="1"/>
    <col min="13517" max="13756" width="9.140625" style="1"/>
    <col min="13757" max="13757" width="4.28515625" style="1" customWidth="1"/>
    <col min="13758" max="13758" width="9.85546875" style="1" customWidth="1"/>
    <col min="13759" max="13759" width="55.42578125" style="1" bestFit="1" customWidth="1"/>
    <col min="13760" max="13760" width="12.85546875" style="1" customWidth="1"/>
    <col min="13761" max="13761" width="14.85546875" style="1" customWidth="1"/>
    <col min="13762" max="13762" width="14.28515625" style="1" customWidth="1"/>
    <col min="13763" max="13763" width="20.7109375" style="1" customWidth="1"/>
    <col min="13764" max="13764" width="21" style="1" customWidth="1"/>
    <col min="13765" max="13766" width="21.28515625" style="1" customWidth="1"/>
    <col min="13767" max="13768" width="22.42578125" style="1" bestFit="1" customWidth="1"/>
    <col min="13769" max="13769" width="22.28515625" style="1" bestFit="1" customWidth="1"/>
    <col min="13770" max="13770" width="16.7109375" style="1" customWidth="1"/>
    <col min="13771" max="13771" width="21.42578125" style="1" bestFit="1" customWidth="1"/>
    <col min="13772" max="13772" width="22.28515625" style="1" bestFit="1" customWidth="1"/>
    <col min="13773" max="14012" width="9.140625" style="1"/>
    <col min="14013" max="14013" width="4.28515625" style="1" customWidth="1"/>
    <col min="14014" max="14014" width="9.85546875" style="1" customWidth="1"/>
    <col min="14015" max="14015" width="55.42578125" style="1" bestFit="1" customWidth="1"/>
    <col min="14016" max="14016" width="12.85546875" style="1" customWidth="1"/>
    <col min="14017" max="14017" width="14.85546875" style="1" customWidth="1"/>
    <col min="14018" max="14018" width="14.28515625" style="1" customWidth="1"/>
    <col min="14019" max="14019" width="20.7109375" style="1" customWidth="1"/>
    <col min="14020" max="14020" width="21" style="1" customWidth="1"/>
    <col min="14021" max="14022" width="21.28515625" style="1" customWidth="1"/>
    <col min="14023" max="14024" width="22.42578125" style="1" bestFit="1" customWidth="1"/>
    <col min="14025" max="14025" width="22.28515625" style="1" bestFit="1" customWidth="1"/>
    <col min="14026" max="14026" width="16.7109375" style="1" customWidth="1"/>
    <col min="14027" max="14027" width="21.42578125" style="1" bestFit="1" customWidth="1"/>
    <col min="14028" max="14028" width="22.28515625" style="1" bestFit="1" customWidth="1"/>
    <col min="14029" max="14268" width="9.140625" style="1"/>
    <col min="14269" max="14269" width="4.28515625" style="1" customWidth="1"/>
    <col min="14270" max="14270" width="9.85546875" style="1" customWidth="1"/>
    <col min="14271" max="14271" width="55.42578125" style="1" bestFit="1" customWidth="1"/>
    <col min="14272" max="14272" width="12.85546875" style="1" customWidth="1"/>
    <col min="14273" max="14273" width="14.85546875" style="1" customWidth="1"/>
    <col min="14274" max="14274" width="14.28515625" style="1" customWidth="1"/>
    <col min="14275" max="14275" width="20.7109375" style="1" customWidth="1"/>
    <col min="14276" max="14276" width="21" style="1" customWidth="1"/>
    <col min="14277" max="14278" width="21.28515625" style="1" customWidth="1"/>
    <col min="14279" max="14280" width="22.42578125" style="1" bestFit="1" customWidth="1"/>
    <col min="14281" max="14281" width="22.28515625" style="1" bestFit="1" customWidth="1"/>
    <col min="14282" max="14282" width="16.7109375" style="1" customWidth="1"/>
    <col min="14283" max="14283" width="21.42578125" style="1" bestFit="1" customWidth="1"/>
    <col min="14284" max="14284" width="22.28515625" style="1" bestFit="1" customWidth="1"/>
    <col min="14285" max="14524" width="9.140625" style="1"/>
    <col min="14525" max="14525" width="4.28515625" style="1" customWidth="1"/>
    <col min="14526" max="14526" width="9.85546875" style="1" customWidth="1"/>
    <col min="14527" max="14527" width="55.42578125" style="1" bestFit="1" customWidth="1"/>
    <col min="14528" max="14528" width="12.85546875" style="1" customWidth="1"/>
    <col min="14529" max="14529" width="14.85546875" style="1" customWidth="1"/>
    <col min="14530" max="14530" width="14.28515625" style="1" customWidth="1"/>
    <col min="14531" max="14531" width="20.7109375" style="1" customWidth="1"/>
    <col min="14532" max="14532" width="21" style="1" customWidth="1"/>
    <col min="14533" max="14534" width="21.28515625" style="1" customWidth="1"/>
    <col min="14535" max="14536" width="22.42578125" style="1" bestFit="1" customWidth="1"/>
    <col min="14537" max="14537" width="22.28515625" style="1" bestFit="1" customWidth="1"/>
    <col min="14538" max="14538" width="16.7109375" style="1" customWidth="1"/>
    <col min="14539" max="14539" width="21.42578125" style="1" bestFit="1" customWidth="1"/>
    <col min="14540" max="14540" width="22.28515625" style="1" bestFit="1" customWidth="1"/>
    <col min="14541" max="14780" width="9.140625" style="1"/>
    <col min="14781" max="14781" width="4.28515625" style="1" customWidth="1"/>
    <col min="14782" max="14782" width="9.85546875" style="1" customWidth="1"/>
    <col min="14783" max="14783" width="55.42578125" style="1" bestFit="1" customWidth="1"/>
    <col min="14784" max="14784" width="12.85546875" style="1" customWidth="1"/>
    <col min="14785" max="14785" width="14.85546875" style="1" customWidth="1"/>
    <col min="14786" max="14786" width="14.28515625" style="1" customWidth="1"/>
    <col min="14787" max="14787" width="20.7109375" style="1" customWidth="1"/>
    <col min="14788" max="14788" width="21" style="1" customWidth="1"/>
    <col min="14789" max="14790" width="21.28515625" style="1" customWidth="1"/>
    <col min="14791" max="14792" width="22.42578125" style="1" bestFit="1" customWidth="1"/>
    <col min="14793" max="14793" width="22.28515625" style="1" bestFit="1" customWidth="1"/>
    <col min="14794" max="14794" width="16.7109375" style="1" customWidth="1"/>
    <col min="14795" max="14795" width="21.42578125" style="1" bestFit="1" customWidth="1"/>
    <col min="14796" max="14796" width="22.28515625" style="1" bestFit="1" customWidth="1"/>
    <col min="14797" max="15036" width="9.140625" style="1"/>
    <col min="15037" max="15037" width="4.28515625" style="1" customWidth="1"/>
    <col min="15038" max="15038" width="9.85546875" style="1" customWidth="1"/>
    <col min="15039" max="15039" width="55.42578125" style="1" bestFit="1" customWidth="1"/>
    <col min="15040" max="15040" width="12.85546875" style="1" customWidth="1"/>
    <col min="15041" max="15041" width="14.85546875" style="1" customWidth="1"/>
    <col min="15042" max="15042" width="14.28515625" style="1" customWidth="1"/>
    <col min="15043" max="15043" width="20.7109375" style="1" customWidth="1"/>
    <col min="15044" max="15044" width="21" style="1" customWidth="1"/>
    <col min="15045" max="15046" width="21.28515625" style="1" customWidth="1"/>
    <col min="15047" max="15048" width="22.42578125" style="1" bestFit="1" customWidth="1"/>
    <col min="15049" max="15049" width="22.28515625" style="1" bestFit="1" customWidth="1"/>
    <col min="15050" max="15050" width="16.7109375" style="1" customWidth="1"/>
    <col min="15051" max="15051" width="21.42578125" style="1" bestFit="1" customWidth="1"/>
    <col min="15052" max="15052" width="22.28515625" style="1" bestFit="1" customWidth="1"/>
    <col min="15053" max="15292" width="9.140625" style="1"/>
    <col min="15293" max="15293" width="4.28515625" style="1" customWidth="1"/>
    <col min="15294" max="15294" width="9.85546875" style="1" customWidth="1"/>
    <col min="15295" max="15295" width="55.42578125" style="1" bestFit="1" customWidth="1"/>
    <col min="15296" max="15296" width="12.85546875" style="1" customWidth="1"/>
    <col min="15297" max="15297" width="14.85546875" style="1" customWidth="1"/>
    <col min="15298" max="15298" width="14.28515625" style="1" customWidth="1"/>
    <col min="15299" max="15299" width="20.7109375" style="1" customWidth="1"/>
    <col min="15300" max="15300" width="21" style="1" customWidth="1"/>
    <col min="15301" max="15302" width="21.28515625" style="1" customWidth="1"/>
    <col min="15303" max="15304" width="22.42578125" style="1" bestFit="1" customWidth="1"/>
    <col min="15305" max="15305" width="22.28515625" style="1" bestFit="1" customWidth="1"/>
    <col min="15306" max="15306" width="16.7109375" style="1" customWidth="1"/>
    <col min="15307" max="15307" width="21.42578125" style="1" bestFit="1" customWidth="1"/>
    <col min="15308" max="15308" width="22.28515625" style="1" bestFit="1" customWidth="1"/>
    <col min="15309" max="15548" width="9.140625" style="1"/>
    <col min="15549" max="15549" width="4.28515625" style="1" customWidth="1"/>
    <col min="15550" max="15550" width="9.85546875" style="1" customWidth="1"/>
    <col min="15551" max="15551" width="55.42578125" style="1" bestFit="1" customWidth="1"/>
    <col min="15552" max="15552" width="12.85546875" style="1" customWidth="1"/>
    <col min="15553" max="15553" width="14.85546875" style="1" customWidth="1"/>
    <col min="15554" max="15554" width="14.28515625" style="1" customWidth="1"/>
    <col min="15555" max="15555" width="20.7109375" style="1" customWidth="1"/>
    <col min="15556" max="15556" width="21" style="1" customWidth="1"/>
    <col min="15557" max="15558" width="21.28515625" style="1" customWidth="1"/>
    <col min="15559" max="15560" width="22.42578125" style="1" bestFit="1" customWidth="1"/>
    <col min="15561" max="15561" width="22.28515625" style="1" bestFit="1" customWidth="1"/>
    <col min="15562" max="15562" width="16.7109375" style="1" customWidth="1"/>
    <col min="15563" max="15563" width="21.42578125" style="1" bestFit="1" customWidth="1"/>
    <col min="15564" max="15564" width="22.28515625" style="1" bestFit="1" customWidth="1"/>
    <col min="15565" max="15804" width="9.140625" style="1"/>
    <col min="15805" max="15805" width="4.28515625" style="1" customWidth="1"/>
    <col min="15806" max="15806" width="9.85546875" style="1" customWidth="1"/>
    <col min="15807" max="15807" width="55.42578125" style="1" bestFit="1" customWidth="1"/>
    <col min="15808" max="15808" width="12.85546875" style="1" customWidth="1"/>
    <col min="15809" max="15809" width="14.85546875" style="1" customWidth="1"/>
    <col min="15810" max="15810" width="14.28515625" style="1" customWidth="1"/>
    <col min="15811" max="15811" width="20.7109375" style="1" customWidth="1"/>
    <col min="15812" max="15812" width="21" style="1" customWidth="1"/>
    <col min="15813" max="15814" width="21.28515625" style="1" customWidth="1"/>
    <col min="15815" max="15816" width="22.42578125" style="1" bestFit="1" customWidth="1"/>
    <col min="15817" max="15817" width="22.28515625" style="1" bestFit="1" customWidth="1"/>
    <col min="15818" max="15818" width="16.7109375" style="1" customWidth="1"/>
    <col min="15819" max="15819" width="21.42578125" style="1" bestFit="1" customWidth="1"/>
    <col min="15820" max="15820" width="22.28515625" style="1" bestFit="1" customWidth="1"/>
    <col min="15821" max="16060" width="9.140625" style="1"/>
    <col min="16061" max="16061" width="4.28515625" style="1" customWidth="1"/>
    <col min="16062" max="16062" width="9.85546875" style="1" customWidth="1"/>
    <col min="16063" max="16063" width="55.42578125" style="1" bestFit="1" customWidth="1"/>
    <col min="16064" max="16064" width="12.85546875" style="1" customWidth="1"/>
    <col min="16065" max="16065" width="14.85546875" style="1" customWidth="1"/>
    <col min="16066" max="16066" width="14.28515625" style="1" customWidth="1"/>
    <col min="16067" max="16067" width="20.7109375" style="1" customWidth="1"/>
    <col min="16068" max="16068" width="21" style="1" customWidth="1"/>
    <col min="16069" max="16070" width="21.28515625" style="1" customWidth="1"/>
    <col min="16071" max="16072" width="22.42578125" style="1" bestFit="1" customWidth="1"/>
    <col min="16073" max="16073" width="22.28515625" style="1" bestFit="1" customWidth="1"/>
    <col min="16074" max="16074" width="16.7109375" style="1" customWidth="1"/>
    <col min="16075" max="16075" width="21.42578125" style="1" bestFit="1" customWidth="1"/>
    <col min="16076" max="16076" width="22.28515625" style="1" bestFit="1" customWidth="1"/>
    <col min="16077" max="16384" width="9.140625" style="1"/>
  </cols>
  <sheetData>
    <row r="6" spans="1:13" ht="13.9" customHeight="1" x14ac:dyDescent="0.25"/>
    <row r="7" spans="1:13" x14ac:dyDescent="0.25">
      <c r="K7" s="3"/>
    </row>
    <row r="8" spans="1:13" x14ac:dyDescent="0.25">
      <c r="K8" s="4"/>
      <c r="L8" s="4"/>
    </row>
    <row r="9" spans="1:13" ht="15" customHeight="1" x14ac:dyDescent="0.25">
      <c r="B9" s="5"/>
      <c r="D9" s="33" t="s">
        <v>0</v>
      </c>
      <c r="E9" s="33"/>
      <c r="F9" s="33"/>
      <c r="G9" s="33"/>
      <c r="H9" s="33"/>
      <c r="I9" s="33"/>
      <c r="J9" s="33"/>
      <c r="K9" s="33"/>
      <c r="L9" s="6"/>
      <c r="M9" s="6"/>
    </row>
    <row r="11" spans="1:13" ht="15" customHeight="1" thickBot="1" x14ac:dyDescent="0.3">
      <c r="L11" s="30" t="s">
        <v>124</v>
      </c>
      <c r="M11" s="30"/>
    </row>
    <row r="12" spans="1:13" ht="14.45" customHeight="1" x14ac:dyDescent="0.25">
      <c r="A12" s="34" t="s">
        <v>1</v>
      </c>
      <c r="B12" s="36" t="s">
        <v>2</v>
      </c>
      <c r="C12" s="36" t="s">
        <v>3</v>
      </c>
      <c r="D12" s="36" t="s">
        <v>4</v>
      </c>
      <c r="E12" s="36"/>
      <c r="F12" s="36"/>
      <c r="G12" s="38" t="s">
        <v>123</v>
      </c>
      <c r="H12" s="39"/>
      <c r="I12" s="39"/>
      <c r="J12" s="39"/>
      <c r="K12" s="40"/>
      <c r="L12" s="44" t="s">
        <v>5</v>
      </c>
      <c r="M12" s="45"/>
    </row>
    <row r="13" spans="1:13" s="5" customFormat="1" ht="15.75" customHeight="1" x14ac:dyDescent="0.25">
      <c r="A13" s="35"/>
      <c r="B13" s="37"/>
      <c r="C13" s="37"/>
      <c r="D13" s="37"/>
      <c r="E13" s="37"/>
      <c r="F13" s="37"/>
      <c r="G13" s="41"/>
      <c r="H13" s="42"/>
      <c r="I13" s="42"/>
      <c r="J13" s="42"/>
      <c r="K13" s="43"/>
      <c r="L13" s="24"/>
      <c r="M13" s="25"/>
    </row>
    <row r="14" spans="1:13" s="5" customFormat="1" ht="42" customHeight="1" x14ac:dyDescent="0.25">
      <c r="A14" s="35"/>
      <c r="B14" s="37"/>
      <c r="C14" s="37"/>
      <c r="D14" s="37"/>
      <c r="E14" s="37"/>
      <c r="F14" s="37"/>
      <c r="G14" s="31" t="s">
        <v>6</v>
      </c>
      <c r="H14" s="32"/>
      <c r="I14" s="31" t="s">
        <v>7</v>
      </c>
      <c r="J14" s="46"/>
      <c r="K14" s="47" t="s">
        <v>8</v>
      </c>
      <c r="L14" s="24" t="s">
        <v>9</v>
      </c>
      <c r="M14" s="25" t="s">
        <v>10</v>
      </c>
    </row>
    <row r="15" spans="1:13" s="5" customFormat="1" ht="42" customHeight="1" x14ac:dyDescent="0.25">
      <c r="A15" s="35"/>
      <c r="B15" s="37"/>
      <c r="C15" s="37"/>
      <c r="D15" s="7" t="s">
        <v>11</v>
      </c>
      <c r="E15" s="7" t="s">
        <v>12</v>
      </c>
      <c r="F15" s="7" t="s">
        <v>13</v>
      </c>
      <c r="G15" s="8" t="s">
        <v>14</v>
      </c>
      <c r="H15" s="8" t="s">
        <v>121</v>
      </c>
      <c r="I15" s="9" t="s">
        <v>15</v>
      </c>
      <c r="J15" s="8" t="s">
        <v>16</v>
      </c>
      <c r="K15" s="47"/>
      <c r="L15" s="24"/>
      <c r="M15" s="26"/>
    </row>
    <row r="16" spans="1:13" x14ac:dyDescent="0.25">
      <c r="A16" s="10">
        <v>1</v>
      </c>
      <c r="B16" s="11" t="s">
        <v>22</v>
      </c>
      <c r="C16" s="22" t="s">
        <v>23</v>
      </c>
      <c r="D16" s="12" t="s">
        <v>19</v>
      </c>
      <c r="E16" s="12" t="s">
        <v>19</v>
      </c>
      <c r="F16" s="12" t="s">
        <v>19</v>
      </c>
      <c r="G16" s="13">
        <v>1285059850</v>
      </c>
      <c r="H16" s="13">
        <v>62685000000</v>
      </c>
      <c r="I16" s="13">
        <v>86447765284.649994</v>
      </c>
      <c r="J16" s="13">
        <v>36016939400</v>
      </c>
      <c r="K16" s="13">
        <v>186434764534.64999</v>
      </c>
      <c r="L16" s="14">
        <v>383016368216.09998</v>
      </c>
      <c r="M16" s="15">
        <v>0.22961063771603632</v>
      </c>
    </row>
    <row r="17" spans="1:13" x14ac:dyDescent="0.25">
      <c r="A17" s="10">
        <f>A16+1</f>
        <v>2</v>
      </c>
      <c r="B17" s="11" t="s">
        <v>17</v>
      </c>
      <c r="C17" s="22" t="s">
        <v>18</v>
      </c>
      <c r="D17" s="12" t="s">
        <v>19</v>
      </c>
      <c r="E17" s="12" t="s">
        <v>19</v>
      </c>
      <c r="F17" s="12" t="s">
        <v>19</v>
      </c>
      <c r="G17" s="13">
        <v>1563038737.5</v>
      </c>
      <c r="H17" s="13">
        <v>23600000</v>
      </c>
      <c r="I17" s="13">
        <v>2430698002.2799997</v>
      </c>
      <c r="J17" s="13">
        <v>30765474682</v>
      </c>
      <c r="K17" s="13">
        <v>34782811421.779999</v>
      </c>
      <c r="L17" s="14">
        <v>313214867882.91003</v>
      </c>
      <c r="M17" s="15">
        <v>0.18776603697563859</v>
      </c>
    </row>
    <row r="18" spans="1:13" x14ac:dyDescent="0.25">
      <c r="A18" s="10">
        <f>+A17+1</f>
        <v>3</v>
      </c>
      <c r="B18" s="11" t="s">
        <v>20</v>
      </c>
      <c r="C18" s="22" t="s">
        <v>21</v>
      </c>
      <c r="D18" s="12" t="s">
        <v>19</v>
      </c>
      <c r="E18" s="12" t="s">
        <v>19</v>
      </c>
      <c r="F18" s="12" t="s">
        <v>19</v>
      </c>
      <c r="G18" s="13">
        <v>0</v>
      </c>
      <c r="H18" s="13">
        <v>7600000</v>
      </c>
      <c r="I18" s="13">
        <v>71728490771</v>
      </c>
      <c r="J18" s="13">
        <v>427454400</v>
      </c>
      <c r="K18" s="13">
        <v>72163545171</v>
      </c>
      <c r="L18" s="14">
        <v>274103570587.47</v>
      </c>
      <c r="M18" s="15">
        <v>0.16431959797426229</v>
      </c>
    </row>
    <row r="19" spans="1:13" s="5" customFormat="1" x14ac:dyDescent="0.25">
      <c r="A19" s="10">
        <f t="shared" ref="A19:A67" si="0">+A18+1</f>
        <v>4</v>
      </c>
      <c r="B19" s="11" t="s">
        <v>24</v>
      </c>
      <c r="C19" s="22" t="s">
        <v>25</v>
      </c>
      <c r="D19" s="12" t="s">
        <v>19</v>
      </c>
      <c r="E19" s="12" t="s">
        <v>19</v>
      </c>
      <c r="F19" s="12" t="s">
        <v>19</v>
      </c>
      <c r="G19" s="13">
        <v>4843174974.8599997</v>
      </c>
      <c r="H19" s="13">
        <v>100000000</v>
      </c>
      <c r="I19" s="13">
        <v>6118606632.3299999</v>
      </c>
      <c r="J19" s="13">
        <v>4015649000</v>
      </c>
      <c r="K19" s="13">
        <v>15077430607.189999</v>
      </c>
      <c r="L19" s="14">
        <v>134200277551.64999</v>
      </c>
      <c r="M19" s="15">
        <v>8.0450377235361664E-2</v>
      </c>
    </row>
    <row r="20" spans="1:13" x14ac:dyDescent="0.25">
      <c r="A20" s="10">
        <f t="shared" si="0"/>
        <v>5</v>
      </c>
      <c r="B20" s="11" t="s">
        <v>28</v>
      </c>
      <c r="C20" s="22" t="s">
        <v>29</v>
      </c>
      <c r="D20" s="12" t="s">
        <v>19</v>
      </c>
      <c r="E20" s="12" t="s">
        <v>19</v>
      </c>
      <c r="F20" s="12" t="s">
        <v>19</v>
      </c>
      <c r="G20" s="13">
        <v>3712622000</v>
      </c>
      <c r="H20" s="13">
        <v>0</v>
      </c>
      <c r="I20" s="13">
        <v>11818643459.25</v>
      </c>
      <c r="J20" s="13">
        <v>0</v>
      </c>
      <c r="K20" s="13">
        <v>15531265459.25</v>
      </c>
      <c r="L20" s="14">
        <v>97838338201.169998</v>
      </c>
      <c r="M20" s="15">
        <v>5.865212322929541E-2</v>
      </c>
    </row>
    <row r="21" spans="1:13" x14ac:dyDescent="0.25">
      <c r="A21" s="10">
        <f t="shared" si="0"/>
        <v>6</v>
      </c>
      <c r="B21" s="11" t="s">
        <v>38</v>
      </c>
      <c r="C21" s="22" t="s">
        <v>39</v>
      </c>
      <c r="D21" s="12" t="s">
        <v>19</v>
      </c>
      <c r="E21" s="12" t="s">
        <v>19</v>
      </c>
      <c r="F21" s="12" t="s">
        <v>19</v>
      </c>
      <c r="G21" s="13">
        <v>0</v>
      </c>
      <c r="H21" s="13">
        <v>36598600000</v>
      </c>
      <c r="I21" s="13">
        <v>211477678.32999998</v>
      </c>
      <c r="J21" s="13">
        <v>34139940000</v>
      </c>
      <c r="K21" s="13">
        <v>70950017678.330002</v>
      </c>
      <c r="L21" s="14">
        <v>95721018224.089996</v>
      </c>
      <c r="M21" s="15">
        <v>5.7382832330709191E-2</v>
      </c>
    </row>
    <row r="22" spans="1:13" x14ac:dyDescent="0.25">
      <c r="A22" s="10">
        <f t="shared" si="0"/>
        <v>7</v>
      </c>
      <c r="B22" s="11" t="s">
        <v>26</v>
      </c>
      <c r="C22" s="22" t="s">
        <v>27</v>
      </c>
      <c r="D22" s="12" t="s">
        <v>19</v>
      </c>
      <c r="E22" s="12" t="s">
        <v>19</v>
      </c>
      <c r="F22" s="16"/>
      <c r="G22" s="13">
        <v>0</v>
      </c>
      <c r="H22" s="13">
        <v>350800000</v>
      </c>
      <c r="I22" s="13">
        <v>1158807291.03</v>
      </c>
      <c r="J22" s="13">
        <v>2500000</v>
      </c>
      <c r="K22" s="13">
        <v>1512107291.03</v>
      </c>
      <c r="L22" s="14">
        <v>93012192793.180008</v>
      </c>
      <c r="M22" s="15">
        <v>5.5758945765366018E-2</v>
      </c>
    </row>
    <row r="23" spans="1:13" x14ac:dyDescent="0.25">
      <c r="A23" s="10">
        <f t="shared" si="0"/>
        <v>8</v>
      </c>
      <c r="B23" s="11" t="s">
        <v>30</v>
      </c>
      <c r="C23" s="22" t="s">
        <v>31</v>
      </c>
      <c r="D23" s="12" t="s">
        <v>19</v>
      </c>
      <c r="E23" s="12" t="s">
        <v>19</v>
      </c>
      <c r="F23" s="12" t="s">
        <v>19</v>
      </c>
      <c r="G23" s="13">
        <v>0</v>
      </c>
      <c r="H23" s="13">
        <v>0</v>
      </c>
      <c r="I23" s="13">
        <v>7414436168.1900005</v>
      </c>
      <c r="J23" s="13">
        <v>1276285880</v>
      </c>
      <c r="K23" s="13">
        <v>8690722048.1900005</v>
      </c>
      <c r="L23" s="14">
        <v>78360714838.509995</v>
      </c>
      <c r="M23" s="15">
        <v>4.6975678323500018E-2</v>
      </c>
    </row>
    <row r="24" spans="1:13" x14ac:dyDescent="0.25">
      <c r="A24" s="10">
        <f t="shared" si="0"/>
        <v>9</v>
      </c>
      <c r="B24" s="11" t="s">
        <v>32</v>
      </c>
      <c r="C24" s="22" t="s">
        <v>33</v>
      </c>
      <c r="D24" s="12" t="s">
        <v>19</v>
      </c>
      <c r="E24" s="12" t="s">
        <v>19</v>
      </c>
      <c r="F24" s="12" t="s">
        <v>19</v>
      </c>
      <c r="G24" s="13">
        <v>0</v>
      </c>
      <c r="H24" s="13">
        <v>3700000</v>
      </c>
      <c r="I24" s="13">
        <v>2086708752.7400002</v>
      </c>
      <c r="J24" s="13">
        <v>0</v>
      </c>
      <c r="K24" s="13">
        <v>2090408752.7400002</v>
      </c>
      <c r="L24" s="14">
        <v>42030711982.339996</v>
      </c>
      <c r="M24" s="15">
        <v>2.519656960581684E-2</v>
      </c>
    </row>
    <row r="25" spans="1:13" x14ac:dyDescent="0.25">
      <c r="A25" s="10">
        <f t="shared" si="0"/>
        <v>10</v>
      </c>
      <c r="B25" s="11" t="s">
        <v>34</v>
      </c>
      <c r="C25" s="22" t="s">
        <v>35</v>
      </c>
      <c r="D25" s="12" t="s">
        <v>19</v>
      </c>
      <c r="E25" s="12" t="s">
        <v>19</v>
      </c>
      <c r="F25" s="12" t="s">
        <v>19</v>
      </c>
      <c r="G25" s="13">
        <v>0</v>
      </c>
      <c r="H25" s="13">
        <v>0</v>
      </c>
      <c r="I25" s="13">
        <v>2909514828.5700002</v>
      </c>
      <c r="J25" s="13">
        <v>0</v>
      </c>
      <c r="K25" s="13">
        <v>2909514828.5700002</v>
      </c>
      <c r="L25" s="14">
        <v>39110392146.299995</v>
      </c>
      <c r="M25" s="15">
        <v>2.3445896382604574E-2</v>
      </c>
    </row>
    <row r="26" spans="1:13" x14ac:dyDescent="0.25">
      <c r="A26" s="10">
        <f t="shared" si="0"/>
        <v>11</v>
      </c>
      <c r="B26" s="11" t="s">
        <v>36</v>
      </c>
      <c r="C26" s="22" t="s">
        <v>37</v>
      </c>
      <c r="D26" s="12" t="s">
        <v>19</v>
      </c>
      <c r="E26" s="12" t="s">
        <v>19</v>
      </c>
      <c r="F26" s="12" t="s">
        <v>19</v>
      </c>
      <c r="G26" s="13">
        <v>0</v>
      </c>
      <c r="H26" s="13">
        <v>39800000</v>
      </c>
      <c r="I26" s="13">
        <v>2859047504.29</v>
      </c>
      <c r="J26" s="13">
        <v>0</v>
      </c>
      <c r="K26" s="13">
        <v>2898847504.29</v>
      </c>
      <c r="L26" s="14">
        <v>36905460909.099998</v>
      </c>
      <c r="M26" s="15">
        <v>2.2124084289164597E-2</v>
      </c>
    </row>
    <row r="27" spans="1:13" x14ac:dyDescent="0.25">
      <c r="A27" s="10">
        <f t="shared" si="0"/>
        <v>12</v>
      </c>
      <c r="B27" s="11" t="s">
        <v>40</v>
      </c>
      <c r="C27" s="22" t="s">
        <v>41</v>
      </c>
      <c r="D27" s="12" t="s">
        <v>19</v>
      </c>
      <c r="E27" s="12" t="s">
        <v>19</v>
      </c>
      <c r="F27" s="16" t="s">
        <v>19</v>
      </c>
      <c r="G27" s="13">
        <v>2392759500</v>
      </c>
      <c r="H27" s="13">
        <v>90000000</v>
      </c>
      <c r="I27" s="13">
        <v>339815941.33000004</v>
      </c>
      <c r="J27" s="13">
        <v>0</v>
      </c>
      <c r="K27" s="13">
        <v>2822575441.3299999</v>
      </c>
      <c r="L27" s="14">
        <v>23749842678.559998</v>
      </c>
      <c r="M27" s="15">
        <v>1.4237554777301219E-2</v>
      </c>
    </row>
    <row r="28" spans="1:13" x14ac:dyDescent="0.25">
      <c r="A28" s="10">
        <f t="shared" si="0"/>
        <v>13</v>
      </c>
      <c r="B28" s="11" t="s">
        <v>42</v>
      </c>
      <c r="C28" s="22" t="s">
        <v>43</v>
      </c>
      <c r="D28" s="12" t="s">
        <v>19</v>
      </c>
      <c r="E28" s="12" t="s">
        <v>19</v>
      </c>
      <c r="F28" s="16"/>
      <c r="G28" s="13">
        <v>775293765</v>
      </c>
      <c r="H28" s="13">
        <v>0</v>
      </c>
      <c r="I28" s="13">
        <v>0</v>
      </c>
      <c r="J28" s="13">
        <v>0</v>
      </c>
      <c r="K28" s="13">
        <v>775293765</v>
      </c>
      <c r="L28" s="14">
        <v>9002959738.5900002</v>
      </c>
      <c r="M28" s="15">
        <v>5.3970939585097251E-3</v>
      </c>
    </row>
    <row r="29" spans="1:13" x14ac:dyDescent="0.25">
      <c r="A29" s="10">
        <f t="shared" si="0"/>
        <v>14</v>
      </c>
      <c r="B29" s="11" t="s">
        <v>46</v>
      </c>
      <c r="C29" s="22" t="s">
        <v>47</v>
      </c>
      <c r="D29" s="12" t="s">
        <v>19</v>
      </c>
      <c r="E29" s="12" t="s">
        <v>19</v>
      </c>
      <c r="F29" s="12" t="s">
        <v>19</v>
      </c>
      <c r="G29" s="13">
        <v>0</v>
      </c>
      <c r="H29" s="13">
        <v>0</v>
      </c>
      <c r="I29" s="13">
        <v>519185855.72000003</v>
      </c>
      <c r="J29" s="13">
        <v>0</v>
      </c>
      <c r="K29" s="13">
        <v>519185855.72000003</v>
      </c>
      <c r="L29" s="14">
        <v>6358098976.3699999</v>
      </c>
      <c r="M29" s="15">
        <v>3.8115529302975297E-3</v>
      </c>
    </row>
    <row r="30" spans="1:13" x14ac:dyDescent="0.25">
      <c r="A30" s="10">
        <f t="shared" si="0"/>
        <v>15</v>
      </c>
      <c r="B30" s="11" t="s">
        <v>44</v>
      </c>
      <c r="C30" s="22" t="s">
        <v>45</v>
      </c>
      <c r="D30" s="12" t="s">
        <v>19</v>
      </c>
      <c r="E30" s="16"/>
      <c r="F30" s="16"/>
      <c r="G30" s="13">
        <v>0</v>
      </c>
      <c r="H30" s="13">
        <v>0</v>
      </c>
      <c r="I30" s="13">
        <v>80242480</v>
      </c>
      <c r="J30" s="13">
        <v>0</v>
      </c>
      <c r="K30" s="13">
        <v>80242480</v>
      </c>
      <c r="L30" s="14">
        <v>5951008752.46</v>
      </c>
      <c r="M30" s="15">
        <v>3.5675104984941933E-3</v>
      </c>
    </row>
    <row r="31" spans="1:13" x14ac:dyDescent="0.25">
      <c r="A31" s="10">
        <f t="shared" si="0"/>
        <v>16</v>
      </c>
      <c r="B31" s="11" t="s">
        <v>50</v>
      </c>
      <c r="C31" s="22" t="s">
        <v>51</v>
      </c>
      <c r="D31" s="12" t="s">
        <v>19</v>
      </c>
      <c r="E31" s="16"/>
      <c r="F31" s="16"/>
      <c r="G31" s="13">
        <v>0</v>
      </c>
      <c r="H31" s="13">
        <v>0</v>
      </c>
      <c r="I31" s="13">
        <v>1058017302.88</v>
      </c>
      <c r="J31" s="13">
        <v>0</v>
      </c>
      <c r="K31" s="13">
        <v>1058017302.88</v>
      </c>
      <c r="L31" s="14">
        <v>4898040559.3400002</v>
      </c>
      <c r="M31" s="15">
        <v>2.9362771665009868E-3</v>
      </c>
    </row>
    <row r="32" spans="1:13" x14ac:dyDescent="0.25">
      <c r="A32" s="10">
        <f t="shared" si="0"/>
        <v>17</v>
      </c>
      <c r="B32" s="11" t="s">
        <v>48</v>
      </c>
      <c r="C32" s="22" t="s">
        <v>49</v>
      </c>
      <c r="D32" s="12" t="s">
        <v>19</v>
      </c>
      <c r="E32" s="16"/>
      <c r="F32" s="16"/>
      <c r="G32" s="13">
        <v>0</v>
      </c>
      <c r="H32" s="13">
        <v>0</v>
      </c>
      <c r="I32" s="13">
        <v>351421422.19999999</v>
      </c>
      <c r="J32" s="13">
        <v>0</v>
      </c>
      <c r="K32" s="13">
        <v>351421422.19999999</v>
      </c>
      <c r="L32" s="14">
        <v>4375674888.4899998</v>
      </c>
      <c r="M32" s="15">
        <v>2.6231294141909277E-3</v>
      </c>
    </row>
    <row r="33" spans="1:13" x14ac:dyDescent="0.25">
      <c r="A33" s="10">
        <f t="shared" si="0"/>
        <v>18</v>
      </c>
      <c r="B33" s="11" t="s">
        <v>52</v>
      </c>
      <c r="C33" s="22" t="s">
        <v>53</v>
      </c>
      <c r="D33" s="12" t="s">
        <v>19</v>
      </c>
      <c r="E33" s="12" t="s">
        <v>19</v>
      </c>
      <c r="F33" s="16" t="s">
        <v>19</v>
      </c>
      <c r="G33" s="13">
        <v>0</v>
      </c>
      <c r="H33" s="13">
        <v>0</v>
      </c>
      <c r="I33" s="13">
        <v>460580009.64999998</v>
      </c>
      <c r="J33" s="13">
        <v>0</v>
      </c>
      <c r="K33" s="13">
        <v>460580009.64999998</v>
      </c>
      <c r="L33" s="14">
        <v>3719923614.5599999</v>
      </c>
      <c r="M33" s="15">
        <v>2.2300196656665004E-3</v>
      </c>
    </row>
    <row r="34" spans="1:13" x14ac:dyDescent="0.25">
      <c r="A34" s="10">
        <f t="shared" si="0"/>
        <v>19</v>
      </c>
      <c r="B34" s="11" t="s">
        <v>54</v>
      </c>
      <c r="C34" s="22" t="s">
        <v>55</v>
      </c>
      <c r="D34" s="12" t="s">
        <v>19</v>
      </c>
      <c r="E34" s="12" t="s">
        <v>19</v>
      </c>
      <c r="F34" s="12" t="s">
        <v>19</v>
      </c>
      <c r="G34" s="13">
        <v>0</v>
      </c>
      <c r="H34" s="13">
        <v>0</v>
      </c>
      <c r="I34" s="13">
        <v>620268414.14999998</v>
      </c>
      <c r="J34" s="13">
        <v>0</v>
      </c>
      <c r="K34" s="13">
        <v>620268414.14999998</v>
      </c>
      <c r="L34" s="14">
        <v>3715837648.5900006</v>
      </c>
      <c r="M34" s="15">
        <v>2.2275702109436457E-3</v>
      </c>
    </row>
    <row r="35" spans="1:13" x14ac:dyDescent="0.25">
      <c r="A35" s="10">
        <f t="shared" si="0"/>
        <v>20</v>
      </c>
      <c r="B35" s="11" t="s">
        <v>56</v>
      </c>
      <c r="C35" s="22" t="s">
        <v>57</v>
      </c>
      <c r="D35" s="12" t="s">
        <v>19</v>
      </c>
      <c r="E35" s="12"/>
      <c r="F35" s="16"/>
      <c r="G35" s="13">
        <v>0</v>
      </c>
      <c r="H35" s="13">
        <v>0</v>
      </c>
      <c r="I35" s="13">
        <v>248905313.94</v>
      </c>
      <c r="J35" s="13">
        <v>0</v>
      </c>
      <c r="K35" s="13">
        <v>248905313.94</v>
      </c>
      <c r="L35" s="14">
        <v>3323228035.48</v>
      </c>
      <c r="M35" s="15">
        <v>1.9922086151468524E-3</v>
      </c>
    </row>
    <row r="36" spans="1:13" x14ac:dyDescent="0.25">
      <c r="A36" s="10">
        <f t="shared" si="0"/>
        <v>21</v>
      </c>
      <c r="B36" s="11" t="s">
        <v>58</v>
      </c>
      <c r="C36" s="22" t="s">
        <v>59</v>
      </c>
      <c r="D36" s="12" t="s">
        <v>19</v>
      </c>
      <c r="E36" s="12" t="s">
        <v>19</v>
      </c>
      <c r="F36" s="16" t="s">
        <v>19</v>
      </c>
      <c r="G36" s="13">
        <v>0</v>
      </c>
      <c r="H36" s="13">
        <v>0</v>
      </c>
      <c r="I36" s="13">
        <v>29408256.899999999</v>
      </c>
      <c r="J36" s="13">
        <v>221000000</v>
      </c>
      <c r="K36" s="13">
        <v>250408256.90000001</v>
      </c>
      <c r="L36" s="14">
        <v>2641003830.54</v>
      </c>
      <c r="M36" s="15">
        <v>1.5832288749567183E-3</v>
      </c>
    </row>
    <row r="37" spans="1:13" x14ac:dyDescent="0.25">
      <c r="A37" s="10">
        <f t="shared" si="0"/>
        <v>22</v>
      </c>
      <c r="B37" s="11" t="s">
        <v>60</v>
      </c>
      <c r="C37" s="22" t="s">
        <v>61</v>
      </c>
      <c r="D37" s="12" t="s">
        <v>19</v>
      </c>
      <c r="E37" s="16"/>
      <c r="F37" s="16"/>
      <c r="G37" s="13">
        <v>0</v>
      </c>
      <c r="H37" s="13">
        <v>0</v>
      </c>
      <c r="I37" s="13">
        <v>53990922.07</v>
      </c>
      <c r="J37" s="13">
        <v>7600000</v>
      </c>
      <c r="K37" s="13">
        <v>61590922.07</v>
      </c>
      <c r="L37" s="14">
        <v>2340243627.52</v>
      </c>
      <c r="M37" s="15">
        <v>1.4029291599950225E-3</v>
      </c>
    </row>
    <row r="38" spans="1:13" x14ac:dyDescent="0.25">
      <c r="A38" s="10">
        <f t="shared" si="0"/>
        <v>23</v>
      </c>
      <c r="B38" s="11" t="s">
        <v>73</v>
      </c>
      <c r="C38" s="22" t="s">
        <v>74</v>
      </c>
      <c r="D38" s="12" t="s">
        <v>19</v>
      </c>
      <c r="E38" s="16"/>
      <c r="F38" s="16"/>
      <c r="G38" s="13">
        <v>0</v>
      </c>
      <c r="H38" s="13">
        <v>0</v>
      </c>
      <c r="I38" s="13">
        <v>1587953139.9400001</v>
      </c>
      <c r="J38" s="13">
        <v>0</v>
      </c>
      <c r="K38" s="13">
        <v>1587953139.9400001</v>
      </c>
      <c r="L38" s="14">
        <v>2127065151.5</v>
      </c>
      <c r="M38" s="15">
        <v>1.2751329353734465E-3</v>
      </c>
    </row>
    <row r="39" spans="1:13" x14ac:dyDescent="0.25">
      <c r="A39" s="10">
        <f t="shared" si="0"/>
        <v>24</v>
      </c>
      <c r="B39" s="11" t="s">
        <v>62</v>
      </c>
      <c r="C39" s="22" t="s">
        <v>63</v>
      </c>
      <c r="D39" s="12" t="s">
        <v>19</v>
      </c>
      <c r="E39" s="12" t="s">
        <v>19</v>
      </c>
      <c r="F39" s="12" t="s">
        <v>19</v>
      </c>
      <c r="G39" s="13">
        <v>0</v>
      </c>
      <c r="H39" s="13">
        <v>0</v>
      </c>
      <c r="I39" s="13">
        <v>91544661.540000007</v>
      </c>
      <c r="J39" s="13">
        <v>0</v>
      </c>
      <c r="K39" s="13">
        <v>91544661.540000007</v>
      </c>
      <c r="L39" s="14">
        <v>1944097864.3999999</v>
      </c>
      <c r="M39" s="15">
        <v>1.1654477131259702E-3</v>
      </c>
    </row>
    <row r="40" spans="1:13" x14ac:dyDescent="0.25">
      <c r="A40" s="10">
        <f t="shared" si="0"/>
        <v>25</v>
      </c>
      <c r="B40" s="11" t="s">
        <v>64</v>
      </c>
      <c r="C40" s="22" t="s">
        <v>65</v>
      </c>
      <c r="D40" s="12" t="s">
        <v>19</v>
      </c>
      <c r="E40" s="16"/>
      <c r="F40" s="16"/>
      <c r="G40" s="13">
        <v>0</v>
      </c>
      <c r="H40" s="13">
        <v>700000</v>
      </c>
      <c r="I40" s="13">
        <v>39445120.100000001</v>
      </c>
      <c r="J40" s="13">
        <v>0</v>
      </c>
      <c r="K40" s="13">
        <v>40145120.100000001</v>
      </c>
      <c r="L40" s="14">
        <v>1245401250.5399997</v>
      </c>
      <c r="M40" s="15">
        <v>7.4659309386877098E-4</v>
      </c>
    </row>
    <row r="41" spans="1:13" x14ac:dyDescent="0.25">
      <c r="A41" s="10">
        <f t="shared" si="0"/>
        <v>26</v>
      </c>
      <c r="B41" s="11" t="s">
        <v>68</v>
      </c>
      <c r="C41" s="22" t="s">
        <v>68</v>
      </c>
      <c r="D41" s="12" t="s">
        <v>19</v>
      </c>
      <c r="E41" s="12" t="s">
        <v>19</v>
      </c>
      <c r="F41" s="16"/>
      <c r="G41" s="13">
        <v>0</v>
      </c>
      <c r="H41" s="13">
        <v>0</v>
      </c>
      <c r="I41" s="13">
        <v>225402409.60999998</v>
      </c>
      <c r="J41" s="13">
        <v>0</v>
      </c>
      <c r="K41" s="13">
        <v>225402409.61000001</v>
      </c>
      <c r="L41" s="14">
        <v>883256353.79000008</v>
      </c>
      <c r="M41" s="15">
        <v>5.2949448506607729E-4</v>
      </c>
    </row>
    <row r="42" spans="1:13" x14ac:dyDescent="0.25">
      <c r="A42" s="10">
        <f t="shared" si="0"/>
        <v>27</v>
      </c>
      <c r="B42" s="11" t="s">
        <v>66</v>
      </c>
      <c r="C42" s="22" t="s">
        <v>67</v>
      </c>
      <c r="D42" s="12" t="s">
        <v>19</v>
      </c>
      <c r="E42" s="16"/>
      <c r="F42" s="16"/>
      <c r="G42" s="13">
        <v>0</v>
      </c>
      <c r="H42" s="13">
        <v>0</v>
      </c>
      <c r="I42" s="13">
        <v>56066920</v>
      </c>
      <c r="J42" s="13">
        <v>0</v>
      </c>
      <c r="K42" s="13">
        <v>56066920</v>
      </c>
      <c r="L42" s="14">
        <v>813416639.03999996</v>
      </c>
      <c r="M42" s="15">
        <v>4.8762697554855709E-4</v>
      </c>
    </row>
    <row r="43" spans="1:13" x14ac:dyDescent="0.25">
      <c r="A43" s="10">
        <f t="shared" si="0"/>
        <v>28</v>
      </c>
      <c r="B43" s="11" t="s">
        <v>71</v>
      </c>
      <c r="C43" s="22" t="s">
        <v>72</v>
      </c>
      <c r="D43" s="12" t="s">
        <v>19</v>
      </c>
      <c r="E43" s="16"/>
      <c r="F43" s="16"/>
      <c r="G43" s="13">
        <v>0</v>
      </c>
      <c r="H43" s="13">
        <v>100000000</v>
      </c>
      <c r="I43" s="13">
        <v>17855554.899999999</v>
      </c>
      <c r="J43" s="13">
        <v>0</v>
      </c>
      <c r="K43" s="13">
        <v>117855554.90000001</v>
      </c>
      <c r="L43" s="14">
        <v>709719551.74999988</v>
      </c>
      <c r="M43" s="15">
        <v>4.2546264964037891E-4</v>
      </c>
    </row>
    <row r="44" spans="1:13" x14ac:dyDescent="0.25">
      <c r="A44" s="10">
        <f t="shared" si="0"/>
        <v>29</v>
      </c>
      <c r="B44" s="11" t="s">
        <v>69</v>
      </c>
      <c r="C44" s="22" t="s">
        <v>70</v>
      </c>
      <c r="D44" s="12" t="s">
        <v>19</v>
      </c>
      <c r="E44" s="16"/>
      <c r="F44" s="16"/>
      <c r="G44" s="13">
        <v>0</v>
      </c>
      <c r="H44" s="13">
        <v>0</v>
      </c>
      <c r="I44" s="13">
        <v>45802128.460000001</v>
      </c>
      <c r="J44" s="13">
        <v>0</v>
      </c>
      <c r="K44" s="13">
        <v>45802128.460000001</v>
      </c>
      <c r="L44" s="14">
        <v>644878084.43999994</v>
      </c>
      <c r="M44" s="15">
        <v>3.8659148930633139E-4</v>
      </c>
    </row>
    <row r="45" spans="1:13" x14ac:dyDescent="0.25">
      <c r="A45" s="10">
        <f t="shared" si="0"/>
        <v>30</v>
      </c>
      <c r="B45" s="11" t="s">
        <v>75</v>
      </c>
      <c r="C45" s="22" t="s">
        <v>76</v>
      </c>
      <c r="D45" s="12" t="s">
        <v>19</v>
      </c>
      <c r="E45" s="16"/>
      <c r="F45" s="16"/>
      <c r="G45" s="13">
        <v>0</v>
      </c>
      <c r="H45" s="13">
        <v>0</v>
      </c>
      <c r="I45" s="13">
        <v>6817800.6600000001</v>
      </c>
      <c r="J45" s="13">
        <v>0</v>
      </c>
      <c r="K45" s="13">
        <v>6817800.6600000001</v>
      </c>
      <c r="L45" s="14">
        <v>523581421.78999996</v>
      </c>
      <c r="M45" s="15">
        <v>3.1387657063690333E-4</v>
      </c>
    </row>
    <row r="46" spans="1:13" x14ac:dyDescent="0.25">
      <c r="A46" s="10">
        <f t="shared" si="0"/>
        <v>31</v>
      </c>
      <c r="B46" s="11" t="s">
        <v>77</v>
      </c>
      <c r="C46" s="22" t="s">
        <v>78</v>
      </c>
      <c r="D46" s="12" t="s">
        <v>19</v>
      </c>
      <c r="E46" s="12" t="s">
        <v>19</v>
      </c>
      <c r="F46" s="12" t="s">
        <v>19</v>
      </c>
      <c r="G46" s="13">
        <v>0</v>
      </c>
      <c r="H46" s="13">
        <v>200000</v>
      </c>
      <c r="I46" s="13">
        <v>33010457.510000002</v>
      </c>
      <c r="J46" s="13">
        <v>0</v>
      </c>
      <c r="K46" s="13">
        <v>33210457.510000002</v>
      </c>
      <c r="L46" s="14">
        <v>358736454.94</v>
      </c>
      <c r="M46" s="15">
        <v>2.1505531623726868E-4</v>
      </c>
    </row>
    <row r="47" spans="1:13" x14ac:dyDescent="0.25">
      <c r="A47" s="10">
        <f t="shared" si="0"/>
        <v>32</v>
      </c>
      <c r="B47" s="11" t="s">
        <v>79</v>
      </c>
      <c r="C47" s="22" t="s">
        <v>80</v>
      </c>
      <c r="D47" s="12" t="s">
        <v>19</v>
      </c>
      <c r="E47" s="16"/>
      <c r="F47" s="16"/>
      <c r="G47" s="13">
        <v>0</v>
      </c>
      <c r="H47" s="13">
        <v>0</v>
      </c>
      <c r="I47" s="13">
        <v>8826082.9499999993</v>
      </c>
      <c r="J47" s="13">
        <v>0</v>
      </c>
      <c r="K47" s="13">
        <v>8826082.9499999993</v>
      </c>
      <c r="L47" s="14">
        <v>316820767</v>
      </c>
      <c r="M47" s="15">
        <v>1.8992770123993862E-4</v>
      </c>
    </row>
    <row r="48" spans="1:13" x14ac:dyDescent="0.25">
      <c r="A48" s="10">
        <f t="shared" si="0"/>
        <v>33</v>
      </c>
      <c r="B48" s="11" t="s">
        <v>81</v>
      </c>
      <c r="C48" s="22" t="s">
        <v>125</v>
      </c>
      <c r="D48" s="12" t="s">
        <v>19</v>
      </c>
      <c r="E48" s="16"/>
      <c r="F48" s="16"/>
      <c r="G48" s="13">
        <v>0</v>
      </c>
      <c r="H48" s="13">
        <v>0</v>
      </c>
      <c r="I48" s="13">
        <v>3743</v>
      </c>
      <c r="J48" s="13">
        <v>0</v>
      </c>
      <c r="K48" s="13">
        <v>3743</v>
      </c>
      <c r="L48" s="14">
        <v>205177509.91</v>
      </c>
      <c r="M48" s="15">
        <v>1.2299980576507166E-4</v>
      </c>
    </row>
    <row r="49" spans="1:13" x14ac:dyDescent="0.25">
      <c r="A49" s="10">
        <f t="shared" si="0"/>
        <v>34</v>
      </c>
      <c r="B49" s="11" t="s">
        <v>82</v>
      </c>
      <c r="C49" s="22" t="s">
        <v>83</v>
      </c>
      <c r="D49" s="12" t="s">
        <v>19</v>
      </c>
      <c r="E49" s="16"/>
      <c r="F49" s="16"/>
      <c r="G49" s="13">
        <v>0</v>
      </c>
      <c r="H49" s="13">
        <v>0</v>
      </c>
      <c r="I49" s="13">
        <v>13171850</v>
      </c>
      <c r="J49" s="13">
        <v>0</v>
      </c>
      <c r="K49" s="13">
        <v>13171850</v>
      </c>
      <c r="L49" s="14">
        <v>169385793.23999998</v>
      </c>
      <c r="M49" s="15">
        <v>1.0154338882961144E-4</v>
      </c>
    </row>
    <row r="50" spans="1:13" s="17" customFormat="1" x14ac:dyDescent="0.25">
      <c r="A50" s="10">
        <f t="shared" si="0"/>
        <v>35</v>
      </c>
      <c r="B50" s="11" t="s">
        <v>84</v>
      </c>
      <c r="C50" s="22" t="s">
        <v>85</v>
      </c>
      <c r="D50" s="12" t="s">
        <v>19</v>
      </c>
      <c r="E50" s="16"/>
      <c r="F50" s="16"/>
      <c r="G50" s="13">
        <v>0</v>
      </c>
      <c r="H50" s="13">
        <v>0</v>
      </c>
      <c r="I50" s="13">
        <v>12562798</v>
      </c>
      <c r="J50" s="13">
        <v>0</v>
      </c>
      <c r="K50" s="13">
        <v>12562798</v>
      </c>
      <c r="L50" s="14">
        <v>159386343.17000002</v>
      </c>
      <c r="M50" s="15">
        <v>9.5548918885478531E-5</v>
      </c>
    </row>
    <row r="51" spans="1:13" x14ac:dyDescent="0.25">
      <c r="A51" s="10">
        <f t="shared" si="0"/>
        <v>36</v>
      </c>
      <c r="B51" s="11" t="s">
        <v>86</v>
      </c>
      <c r="C51" s="22" t="s">
        <v>87</v>
      </c>
      <c r="D51" s="12" t="s">
        <v>19</v>
      </c>
      <c r="E51" s="16"/>
      <c r="F51" s="16"/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4">
        <v>110379412.09999999</v>
      </c>
      <c r="M51" s="15">
        <v>6.6170245728774661E-5</v>
      </c>
    </row>
    <row r="52" spans="1:13" x14ac:dyDescent="0.25">
      <c r="A52" s="10">
        <f t="shared" si="0"/>
        <v>37</v>
      </c>
      <c r="B52" s="11" t="s">
        <v>88</v>
      </c>
      <c r="C52" s="22" t="s">
        <v>89</v>
      </c>
      <c r="D52" s="12" t="s">
        <v>19</v>
      </c>
      <c r="E52" s="16"/>
      <c r="F52" s="16"/>
      <c r="G52" s="13">
        <v>0</v>
      </c>
      <c r="H52" s="13">
        <v>0</v>
      </c>
      <c r="I52" s="13">
        <v>2333085.9500000002</v>
      </c>
      <c r="J52" s="13">
        <v>0</v>
      </c>
      <c r="K52" s="13">
        <v>2333085.9500000002</v>
      </c>
      <c r="L52" s="14">
        <v>107913257.22999999</v>
      </c>
      <c r="M52" s="15">
        <v>6.4691835301970856E-5</v>
      </c>
    </row>
    <row r="53" spans="1:13" x14ac:dyDescent="0.25">
      <c r="A53" s="10">
        <f t="shared" si="0"/>
        <v>38</v>
      </c>
      <c r="B53" s="11" t="s">
        <v>90</v>
      </c>
      <c r="C53" s="22" t="s">
        <v>91</v>
      </c>
      <c r="D53" s="12" t="s">
        <v>19</v>
      </c>
      <c r="E53" s="16"/>
      <c r="F53" s="16"/>
      <c r="G53" s="13">
        <v>0</v>
      </c>
      <c r="H53" s="13">
        <v>0</v>
      </c>
      <c r="I53" s="13">
        <v>5059085.12</v>
      </c>
      <c r="J53" s="13">
        <v>0</v>
      </c>
      <c r="K53" s="13">
        <v>5059085.12</v>
      </c>
      <c r="L53" s="14">
        <v>66795294.199999996</v>
      </c>
      <c r="M53" s="15">
        <v>4.0042440403066771E-5</v>
      </c>
    </row>
    <row r="54" spans="1:13" x14ac:dyDescent="0.25">
      <c r="A54" s="10">
        <f t="shared" si="0"/>
        <v>39</v>
      </c>
      <c r="B54" s="11" t="s">
        <v>94</v>
      </c>
      <c r="C54" s="22" t="s">
        <v>95</v>
      </c>
      <c r="D54" s="12" t="s">
        <v>19</v>
      </c>
      <c r="E54" s="12" t="s">
        <v>19</v>
      </c>
      <c r="F54" s="12" t="s">
        <v>19</v>
      </c>
      <c r="G54" s="13">
        <v>0</v>
      </c>
      <c r="H54" s="13">
        <v>0</v>
      </c>
      <c r="I54" s="13">
        <v>8075347.6899999995</v>
      </c>
      <c r="J54" s="13">
        <v>0</v>
      </c>
      <c r="K54" s="13">
        <v>8075347.6899999995</v>
      </c>
      <c r="L54" s="14">
        <v>40634414.160000004</v>
      </c>
      <c r="M54" s="15">
        <v>2.4359517040877599E-5</v>
      </c>
    </row>
    <row r="55" spans="1:13" x14ac:dyDescent="0.25">
      <c r="A55" s="10">
        <f t="shared" si="0"/>
        <v>40</v>
      </c>
      <c r="B55" s="11" t="s">
        <v>92</v>
      </c>
      <c r="C55" s="22" t="s">
        <v>93</v>
      </c>
      <c r="D55" s="12" t="s">
        <v>19</v>
      </c>
      <c r="E55" s="12"/>
      <c r="F55" s="16"/>
      <c r="G55" s="13">
        <v>0</v>
      </c>
      <c r="H55" s="13">
        <v>0</v>
      </c>
      <c r="I55" s="13">
        <v>964.99</v>
      </c>
      <c r="J55" s="13">
        <v>0</v>
      </c>
      <c r="K55" s="13">
        <v>964.99</v>
      </c>
      <c r="L55" s="14">
        <v>37789359.580000006</v>
      </c>
      <c r="M55" s="15">
        <v>2.2653963830467127E-5</v>
      </c>
    </row>
    <row r="56" spans="1:13" x14ac:dyDescent="0.25">
      <c r="A56" s="10">
        <f t="shared" si="0"/>
        <v>41</v>
      </c>
      <c r="B56" s="11" t="s">
        <v>96</v>
      </c>
      <c r="C56" s="22" t="s">
        <v>97</v>
      </c>
      <c r="D56" s="12" t="s">
        <v>19</v>
      </c>
      <c r="E56" s="16"/>
      <c r="F56" s="12" t="s">
        <v>19</v>
      </c>
      <c r="G56" s="13">
        <v>0</v>
      </c>
      <c r="H56" s="13">
        <v>0</v>
      </c>
      <c r="I56" s="13">
        <v>645547.6</v>
      </c>
      <c r="J56" s="13">
        <v>0</v>
      </c>
      <c r="K56" s="13">
        <v>645547.6</v>
      </c>
      <c r="L56" s="14">
        <v>28894720.100000001</v>
      </c>
      <c r="M56" s="15">
        <v>1.7321805696419038E-5</v>
      </c>
    </row>
    <row r="57" spans="1:13" x14ac:dyDescent="0.25">
      <c r="A57" s="10">
        <f t="shared" si="0"/>
        <v>42</v>
      </c>
      <c r="B57" s="11" t="s">
        <v>98</v>
      </c>
      <c r="C57" s="22" t="s">
        <v>99</v>
      </c>
      <c r="D57" s="12" t="s">
        <v>19</v>
      </c>
      <c r="E57" s="16"/>
      <c r="F57" s="16"/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4">
        <v>15172497</v>
      </c>
      <c r="M57" s="15">
        <v>9.0956079191610085E-6</v>
      </c>
    </row>
    <row r="58" spans="1:13" x14ac:dyDescent="0.25">
      <c r="A58" s="10">
        <f t="shared" si="0"/>
        <v>43</v>
      </c>
      <c r="B58" s="11" t="s">
        <v>100</v>
      </c>
      <c r="C58" s="22" t="s">
        <v>101</v>
      </c>
      <c r="D58" s="12" t="s">
        <v>19</v>
      </c>
      <c r="E58" s="12"/>
      <c r="F58" s="16"/>
      <c r="G58" s="13">
        <v>0</v>
      </c>
      <c r="H58" s="13">
        <v>0</v>
      </c>
      <c r="I58" s="13">
        <v>279787.02</v>
      </c>
      <c r="J58" s="13">
        <v>0</v>
      </c>
      <c r="K58" s="13">
        <v>279787.02</v>
      </c>
      <c r="L58" s="14">
        <v>7451099.4100000001</v>
      </c>
      <c r="M58" s="15">
        <v>4.4667847882950263E-6</v>
      </c>
    </row>
    <row r="59" spans="1:13" x14ac:dyDescent="0.25">
      <c r="A59" s="10">
        <f t="shared" si="0"/>
        <v>44</v>
      </c>
      <c r="B59" s="11" t="s">
        <v>102</v>
      </c>
      <c r="C59" s="22" t="s">
        <v>103</v>
      </c>
      <c r="D59" s="12" t="s">
        <v>19</v>
      </c>
      <c r="E59" s="16"/>
      <c r="F59" s="16"/>
      <c r="G59" s="13">
        <v>0</v>
      </c>
      <c r="H59" s="13">
        <v>0</v>
      </c>
      <c r="I59" s="13">
        <v>126334</v>
      </c>
      <c r="J59" s="13">
        <v>0</v>
      </c>
      <c r="K59" s="13">
        <v>126334</v>
      </c>
      <c r="L59" s="14">
        <v>5578126</v>
      </c>
      <c r="M59" s="15">
        <v>3.3439747603626432E-6</v>
      </c>
    </row>
    <row r="60" spans="1:13" x14ac:dyDescent="0.25">
      <c r="A60" s="10">
        <f t="shared" si="0"/>
        <v>45</v>
      </c>
      <c r="B60" s="11" t="s">
        <v>104</v>
      </c>
      <c r="C60" s="22" t="s">
        <v>104</v>
      </c>
      <c r="D60" s="12" t="s">
        <v>19</v>
      </c>
      <c r="E60" s="12"/>
      <c r="F60" s="16"/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4">
        <v>1143414.5899999999</v>
      </c>
      <c r="M60" s="15">
        <v>6.8545413452302792E-7</v>
      </c>
    </row>
    <row r="61" spans="1:13" x14ac:dyDescent="0.25">
      <c r="A61" s="10">
        <f t="shared" si="0"/>
        <v>46</v>
      </c>
      <c r="B61" s="18" t="s">
        <v>105</v>
      </c>
      <c r="C61" s="22" t="s">
        <v>106</v>
      </c>
      <c r="D61" s="12" t="s">
        <v>19</v>
      </c>
      <c r="E61" s="12"/>
      <c r="F61" s="12"/>
      <c r="G61" s="13">
        <v>0</v>
      </c>
      <c r="H61" s="13">
        <v>0</v>
      </c>
      <c r="I61" s="13">
        <v>18387.2</v>
      </c>
      <c r="J61" s="13">
        <v>0</v>
      </c>
      <c r="K61" s="13">
        <v>18387.2</v>
      </c>
      <c r="L61" s="14">
        <v>20396.2</v>
      </c>
      <c r="M61" s="15">
        <v>1.2227113193088243E-8</v>
      </c>
    </row>
    <row r="62" spans="1:13" x14ac:dyDescent="0.25">
      <c r="A62" s="10">
        <f t="shared" si="0"/>
        <v>47</v>
      </c>
      <c r="B62" s="11" t="s">
        <v>107</v>
      </c>
      <c r="C62" s="22" t="s">
        <v>108</v>
      </c>
      <c r="D62" s="12" t="s">
        <v>19</v>
      </c>
      <c r="E62" s="16"/>
      <c r="F62" s="16"/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4">
        <v>0</v>
      </c>
      <c r="M62" s="15">
        <v>0</v>
      </c>
    </row>
    <row r="63" spans="1:13" x14ac:dyDescent="0.25">
      <c r="A63" s="10">
        <f t="shared" si="0"/>
        <v>48</v>
      </c>
      <c r="B63" s="11" t="s">
        <v>109</v>
      </c>
      <c r="C63" s="22" t="s">
        <v>110</v>
      </c>
      <c r="D63" s="12" t="s">
        <v>19</v>
      </c>
      <c r="E63" s="16"/>
      <c r="F63" s="16"/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4">
        <v>0</v>
      </c>
      <c r="M63" s="15">
        <v>0</v>
      </c>
    </row>
    <row r="64" spans="1:13" x14ac:dyDescent="0.25">
      <c r="A64" s="10">
        <f t="shared" si="0"/>
        <v>49</v>
      </c>
      <c r="B64" s="11" t="s">
        <v>111</v>
      </c>
      <c r="C64" s="22" t="s">
        <v>112</v>
      </c>
      <c r="D64" s="12" t="s">
        <v>19</v>
      </c>
      <c r="E64" s="16"/>
      <c r="F64" s="16"/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4">
        <v>0</v>
      </c>
      <c r="M64" s="15">
        <v>0</v>
      </c>
    </row>
    <row r="65" spans="1:13" x14ac:dyDescent="0.25">
      <c r="A65" s="10">
        <f t="shared" si="0"/>
        <v>50</v>
      </c>
      <c r="B65" s="11" t="s">
        <v>113</v>
      </c>
      <c r="C65" s="22" t="s">
        <v>114</v>
      </c>
      <c r="D65" s="12" t="s">
        <v>19</v>
      </c>
      <c r="E65" s="16"/>
      <c r="F65" s="16"/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4">
        <v>0</v>
      </c>
      <c r="M65" s="15">
        <v>0</v>
      </c>
    </row>
    <row r="66" spans="1:13" x14ac:dyDescent="0.25">
      <c r="A66" s="10">
        <f t="shared" si="0"/>
        <v>51</v>
      </c>
      <c r="B66" s="11" t="s">
        <v>115</v>
      </c>
      <c r="C66" s="22" t="s">
        <v>116</v>
      </c>
      <c r="D66" s="12" t="s">
        <v>19</v>
      </c>
      <c r="E66" s="12" t="s">
        <v>19</v>
      </c>
      <c r="F66" s="12" t="s">
        <v>19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4">
        <v>0</v>
      </c>
      <c r="M66" s="15">
        <v>0</v>
      </c>
    </row>
    <row r="67" spans="1:13" ht="16.5" customHeight="1" x14ac:dyDescent="0.25">
      <c r="A67" s="10">
        <f t="shared" si="0"/>
        <v>52</v>
      </c>
      <c r="B67" s="11" t="s">
        <v>117</v>
      </c>
      <c r="C67" s="22" t="s">
        <v>118</v>
      </c>
      <c r="D67" s="12" t="s">
        <v>19</v>
      </c>
      <c r="E67" s="16"/>
      <c r="F67" s="16"/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4">
        <v>0</v>
      </c>
      <c r="M67" s="15">
        <v>0</v>
      </c>
    </row>
    <row r="68" spans="1:13" ht="16.5" customHeight="1" thickBot="1" x14ac:dyDescent="0.3">
      <c r="A68" s="27" t="s">
        <v>122</v>
      </c>
      <c r="B68" s="28"/>
      <c r="C68" s="29"/>
      <c r="D68" s="19">
        <f>COUNTA('[1]12 сар'!D16:D67)</f>
        <v>52</v>
      </c>
      <c r="E68" s="19">
        <f>COUNTA('[1]12 сар'!E16:E67)</f>
        <v>22</v>
      </c>
      <c r="F68" s="19">
        <f>COUNTA('[1]12 сар'!F16:F67)</f>
        <v>20</v>
      </c>
      <c r="G68" s="20">
        <v>14571948827.360001</v>
      </c>
      <c r="H68" s="20">
        <v>100000000000</v>
      </c>
      <c r="I68" s="20">
        <v>201101033497.73999</v>
      </c>
      <c r="J68" s="20">
        <v>106872843362</v>
      </c>
      <c r="K68" s="20">
        <v>422545825687.1001</v>
      </c>
      <c r="L68" s="20">
        <v>1668112470859.4004</v>
      </c>
      <c r="M68" s="23">
        <v>1</v>
      </c>
    </row>
    <row r="69" spans="1:13" ht="27.6" customHeight="1" x14ac:dyDescent="0.25">
      <c r="B69" s="30" t="s">
        <v>119</v>
      </c>
      <c r="C69" s="30"/>
      <c r="D69" s="4"/>
      <c r="E69" s="4"/>
      <c r="F69" s="4"/>
      <c r="G69" s="4"/>
      <c r="H69" s="4"/>
      <c r="I69" s="4"/>
      <c r="L69" s="21"/>
      <c r="M69" s="1" t="s">
        <v>120</v>
      </c>
    </row>
  </sheetData>
  <mergeCells count="15">
    <mergeCell ref="D9:K9"/>
    <mergeCell ref="L11:M11"/>
    <mergeCell ref="A12:A15"/>
    <mergeCell ref="B12:B15"/>
    <mergeCell ref="C12:C15"/>
    <mergeCell ref="D12:F14"/>
    <mergeCell ref="G12:K13"/>
    <mergeCell ref="L12:M13"/>
    <mergeCell ref="I14:J14"/>
    <mergeCell ref="K14:K15"/>
    <mergeCell ref="L14:L15"/>
    <mergeCell ref="M14:M15"/>
    <mergeCell ref="A68:C68"/>
    <mergeCell ref="B69:C69"/>
    <mergeCell ref="G14:H14"/>
  </mergeCells>
  <pageMargins left="0.25" right="0.25" top="0.75" bottom="0.75" header="0.3" footer="0.3"/>
  <pageSetup paperSize="5" scale="43" fitToWidth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Ganjiguur Ochirbat</dc:creator>
  <cp:lastModifiedBy>Ganjiguur Ochirbat</cp:lastModifiedBy>
  <cp:lastPrinted>2026-01-06T10:02:23Z</cp:lastPrinted>
  <dcterms:created xsi:type="dcterms:W3CDTF">2026-01-06T09:50:25Z</dcterms:created>
  <dcterms:modified xsi:type="dcterms:W3CDTF">2026-01-07T02:37:28Z</dcterms:modified>
</cp:coreProperties>
</file>